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НФОРМАЦИЯ\исходящие\2022\Ватулина\"/>
    </mc:Choice>
  </mc:AlternateContent>
  <xr:revisionPtr revIDLastSave="0" documentId="8_{FDF7F4F0-302A-4472-AFA0-EA2CFF257ECC}" xr6:coauthVersionLast="47" xr6:coauthVersionMax="47" xr10:uidLastSave="{00000000-0000-0000-0000-000000000000}"/>
  <bookViews>
    <workbookView xWindow="28680" yWindow="-120" windowWidth="29040" windowHeight="15840" xr2:uid="{B8B67F4C-CFC0-45EB-8C09-5C052A930DE4}"/>
  </bookViews>
  <sheets>
    <sheet name="усі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33" i="1" l="1"/>
  <c r="AC133" i="1"/>
  <c r="AB133" i="1"/>
  <c r="AA133" i="1"/>
  <c r="Z133" i="1"/>
  <c r="X133" i="1"/>
  <c r="W133" i="1"/>
  <c r="V133" i="1"/>
  <c r="U133" i="1"/>
  <c r="T133" i="1"/>
  <c r="S133" i="1"/>
  <c r="R133" i="1"/>
  <c r="AG133" i="1" s="1"/>
  <c r="Q133" i="1"/>
  <c r="P133" i="1"/>
  <c r="O133" i="1"/>
  <c r="AJ133" i="1" s="1"/>
  <c r="N133" i="1"/>
  <c r="AH133" i="1" s="1"/>
  <c r="M133" i="1"/>
  <c r="AF133" i="1" s="1"/>
  <c r="L133" i="1"/>
  <c r="J133" i="1"/>
  <c r="I133" i="1"/>
  <c r="H133" i="1"/>
  <c r="G133" i="1"/>
  <c r="F133" i="1"/>
  <c r="AJ132" i="1"/>
  <c r="AI132" i="1"/>
  <c r="AH132" i="1"/>
  <c r="AG132" i="1"/>
  <c r="AF132" i="1"/>
  <c r="AE132" i="1"/>
  <c r="K132" i="1"/>
  <c r="AJ131" i="1"/>
  <c r="AI131" i="1"/>
  <c r="AH131" i="1"/>
  <c r="AG131" i="1"/>
  <c r="AF131" i="1"/>
  <c r="AE131" i="1"/>
  <c r="K131" i="1"/>
  <c r="AJ130" i="1"/>
  <c r="AI130" i="1"/>
  <c r="AH130" i="1"/>
  <c r="AG130" i="1"/>
  <c r="AF130" i="1"/>
  <c r="AE130" i="1"/>
  <c r="K130" i="1"/>
  <c r="AJ129" i="1"/>
  <c r="AI129" i="1"/>
  <c r="AH129" i="1"/>
  <c r="AG129" i="1"/>
  <c r="AF129" i="1"/>
  <c r="AE129" i="1"/>
  <c r="K129" i="1"/>
  <c r="AJ128" i="1"/>
  <c r="AI128" i="1"/>
  <c r="AH128" i="1"/>
  <c r="AG128" i="1"/>
  <c r="AF128" i="1"/>
  <c r="AE128" i="1"/>
  <c r="K128" i="1"/>
  <c r="AJ127" i="1"/>
  <c r="AI127" i="1"/>
  <c r="AH127" i="1"/>
  <c r="AG127" i="1"/>
  <c r="AF127" i="1"/>
  <c r="AE127" i="1"/>
  <c r="K127" i="1"/>
  <c r="AJ126" i="1"/>
  <c r="AI126" i="1"/>
  <c r="AH126" i="1"/>
  <c r="AG126" i="1"/>
  <c r="AF126" i="1"/>
  <c r="AE126" i="1"/>
  <c r="K126" i="1"/>
  <c r="AJ125" i="1"/>
  <c r="AI125" i="1"/>
  <c r="AH125" i="1"/>
  <c r="AG125" i="1"/>
  <c r="AF125" i="1"/>
  <c r="AE125" i="1"/>
  <c r="K125" i="1"/>
  <c r="AJ124" i="1"/>
  <c r="AI124" i="1"/>
  <c r="AH124" i="1"/>
  <c r="AG124" i="1"/>
  <c r="AF124" i="1"/>
  <c r="AE124" i="1"/>
  <c r="K124" i="1"/>
  <c r="AJ123" i="1"/>
  <c r="AI123" i="1"/>
  <c r="AH123" i="1"/>
  <c r="AG123" i="1"/>
  <c r="AF123" i="1"/>
  <c r="AE123" i="1"/>
  <c r="K123" i="1"/>
  <c r="AJ122" i="1"/>
  <c r="AI122" i="1"/>
  <c r="AH122" i="1"/>
  <c r="AG122" i="1"/>
  <c r="AF122" i="1"/>
  <c r="AE122" i="1"/>
  <c r="K122" i="1"/>
  <c r="AJ121" i="1"/>
  <c r="AI121" i="1"/>
  <c r="AH121" i="1"/>
  <c r="AG121" i="1"/>
  <c r="AF121" i="1"/>
  <c r="AE121" i="1"/>
  <c r="K121" i="1"/>
  <c r="AJ120" i="1"/>
  <c r="AI120" i="1"/>
  <c r="AH120" i="1"/>
  <c r="AG120" i="1"/>
  <c r="AF120" i="1"/>
  <c r="AE120" i="1"/>
  <c r="K120" i="1"/>
  <c r="AJ119" i="1"/>
  <c r="AI119" i="1"/>
  <c r="AH119" i="1"/>
  <c r="AG119" i="1"/>
  <c r="AF119" i="1"/>
  <c r="AE119" i="1"/>
  <c r="K119" i="1"/>
  <c r="AJ118" i="1"/>
  <c r="AI118" i="1"/>
  <c r="AH118" i="1"/>
  <c r="AG118" i="1"/>
  <c r="AF118" i="1"/>
  <c r="AE118" i="1"/>
  <c r="K118" i="1"/>
  <c r="AJ117" i="1"/>
  <c r="AI117" i="1"/>
  <c r="AH117" i="1"/>
  <c r="AG117" i="1"/>
  <c r="AF117" i="1"/>
  <c r="AE117" i="1"/>
  <c r="K117" i="1"/>
  <c r="AJ116" i="1"/>
  <c r="AI116" i="1"/>
  <c r="AH116" i="1"/>
  <c r="AG116" i="1"/>
  <c r="AF116" i="1"/>
  <c r="AE116" i="1"/>
  <c r="K116" i="1"/>
  <c r="AJ115" i="1"/>
  <c r="AI115" i="1"/>
  <c r="AH115" i="1"/>
  <c r="AG115" i="1"/>
  <c r="AF115" i="1"/>
  <c r="AE115" i="1"/>
  <c r="K115" i="1"/>
  <c r="AJ114" i="1"/>
  <c r="AI114" i="1"/>
  <c r="AH114" i="1"/>
  <c r="AG114" i="1"/>
  <c r="AF114" i="1"/>
  <c r="AE114" i="1"/>
  <c r="K114" i="1"/>
  <c r="AJ113" i="1"/>
  <c r="AI113" i="1"/>
  <c r="AH113" i="1"/>
  <c r="AG113" i="1"/>
  <c r="AF113" i="1"/>
  <c r="AE113" i="1"/>
  <c r="K113" i="1"/>
  <c r="AJ112" i="1"/>
  <c r="AI112" i="1"/>
  <c r="AH112" i="1"/>
  <c r="AG112" i="1"/>
  <c r="AF112" i="1"/>
  <c r="AE112" i="1"/>
  <c r="K112" i="1"/>
  <c r="AJ111" i="1"/>
  <c r="AI111" i="1"/>
  <c r="AH111" i="1"/>
  <c r="AG111" i="1"/>
  <c r="AF111" i="1"/>
  <c r="AE111" i="1"/>
  <c r="K111" i="1"/>
  <c r="AJ110" i="1"/>
  <c r="AI110" i="1"/>
  <c r="AH110" i="1"/>
  <c r="AG110" i="1"/>
  <c r="AF110" i="1"/>
  <c r="AE110" i="1"/>
  <c r="K110" i="1"/>
  <c r="AJ109" i="1"/>
  <c r="AI109" i="1"/>
  <c r="AH109" i="1"/>
  <c r="AG109" i="1"/>
  <c r="AF109" i="1"/>
  <c r="AE109" i="1"/>
  <c r="K109" i="1"/>
  <c r="AJ108" i="1"/>
  <c r="AI108" i="1"/>
  <c r="AH108" i="1"/>
  <c r="AG108" i="1"/>
  <c r="AF108" i="1"/>
  <c r="AE108" i="1"/>
  <c r="K108" i="1"/>
  <c r="AJ107" i="1"/>
  <c r="AI107" i="1"/>
  <c r="AH107" i="1"/>
  <c r="AG107" i="1"/>
  <c r="AF107" i="1"/>
  <c r="AE107" i="1"/>
  <c r="K107" i="1"/>
  <c r="AJ106" i="1"/>
  <c r="AI106" i="1"/>
  <c r="AH106" i="1"/>
  <c r="AG106" i="1"/>
  <c r="AF106" i="1"/>
  <c r="AE106" i="1"/>
  <c r="K106" i="1"/>
  <c r="AJ105" i="1"/>
  <c r="AI105" i="1"/>
  <c r="AH105" i="1"/>
  <c r="AG105" i="1"/>
  <c r="AF105" i="1"/>
  <c r="AE105" i="1"/>
  <c r="K105" i="1"/>
  <c r="AJ104" i="1"/>
  <c r="AI104" i="1"/>
  <c r="AH104" i="1"/>
  <c r="AG104" i="1"/>
  <c r="AF104" i="1"/>
  <c r="AE104" i="1"/>
  <c r="K104" i="1"/>
  <c r="AJ103" i="1"/>
  <c r="AI103" i="1"/>
  <c r="AH103" i="1"/>
  <c r="AG103" i="1"/>
  <c r="AF103" i="1"/>
  <c r="AE103" i="1"/>
  <c r="K103" i="1"/>
  <c r="AJ102" i="1"/>
  <c r="AI102" i="1"/>
  <c r="AH102" i="1"/>
  <c r="AG102" i="1"/>
  <c r="AF102" i="1"/>
  <c r="AE102" i="1"/>
  <c r="K102" i="1"/>
  <c r="AJ101" i="1"/>
  <c r="AI101" i="1"/>
  <c r="AH101" i="1"/>
  <c r="AG101" i="1"/>
  <c r="AF101" i="1"/>
  <c r="AE101" i="1"/>
  <c r="K101" i="1"/>
  <c r="AJ100" i="1"/>
  <c r="AI100" i="1"/>
  <c r="AH100" i="1"/>
  <c r="AG100" i="1"/>
  <c r="AF100" i="1"/>
  <c r="AE100" i="1"/>
  <c r="K100" i="1"/>
  <c r="AJ99" i="1"/>
  <c r="AI99" i="1"/>
  <c r="AH99" i="1"/>
  <c r="AG99" i="1"/>
  <c r="AF99" i="1"/>
  <c r="AE99" i="1"/>
  <c r="K99" i="1"/>
  <c r="AJ98" i="1"/>
  <c r="AI98" i="1"/>
  <c r="AH98" i="1"/>
  <c r="AG98" i="1"/>
  <c r="AF98" i="1"/>
  <c r="AE98" i="1"/>
  <c r="K98" i="1"/>
  <c r="AJ97" i="1"/>
  <c r="AI97" i="1"/>
  <c r="AH97" i="1"/>
  <c r="AG97" i="1"/>
  <c r="AF97" i="1"/>
  <c r="AE97" i="1"/>
  <c r="K97" i="1"/>
  <c r="AJ96" i="1"/>
  <c r="AI96" i="1"/>
  <c r="AH96" i="1"/>
  <c r="AG96" i="1"/>
  <c r="AF96" i="1"/>
  <c r="AE96" i="1"/>
  <c r="K96" i="1"/>
  <c r="AJ95" i="1"/>
  <c r="AI95" i="1"/>
  <c r="AH95" i="1"/>
  <c r="AG95" i="1"/>
  <c r="AF95" i="1"/>
  <c r="AE95" i="1"/>
  <c r="K95" i="1"/>
  <c r="AJ94" i="1"/>
  <c r="AI94" i="1"/>
  <c r="AH94" i="1"/>
  <c r="AG94" i="1"/>
  <c r="AF94" i="1"/>
  <c r="AE94" i="1"/>
  <c r="K94" i="1"/>
  <c r="AJ93" i="1"/>
  <c r="AI93" i="1"/>
  <c r="AH93" i="1"/>
  <c r="AG93" i="1"/>
  <c r="AF93" i="1"/>
  <c r="AE93" i="1"/>
  <c r="K93" i="1"/>
  <c r="AJ92" i="1"/>
  <c r="AI92" i="1"/>
  <c r="AH92" i="1"/>
  <c r="AG92" i="1"/>
  <c r="AF92" i="1"/>
  <c r="AE92" i="1"/>
  <c r="K92" i="1"/>
  <c r="AJ91" i="1"/>
  <c r="AI91" i="1"/>
  <c r="AH91" i="1"/>
  <c r="AG91" i="1"/>
  <c r="AF91" i="1"/>
  <c r="AE91" i="1"/>
  <c r="K91" i="1"/>
  <c r="AJ90" i="1"/>
  <c r="AI90" i="1"/>
  <c r="AH90" i="1"/>
  <c r="AG90" i="1"/>
  <c r="AF90" i="1"/>
  <c r="AE90" i="1"/>
  <c r="K90" i="1"/>
  <c r="AJ89" i="1"/>
  <c r="AI89" i="1"/>
  <c r="AH89" i="1"/>
  <c r="AG89" i="1"/>
  <c r="AF89" i="1"/>
  <c r="AE89" i="1"/>
  <c r="K89" i="1"/>
  <c r="AJ88" i="1"/>
  <c r="AI88" i="1"/>
  <c r="AH88" i="1"/>
  <c r="AG88" i="1"/>
  <c r="AF88" i="1"/>
  <c r="AE88" i="1"/>
  <c r="K88" i="1"/>
  <c r="AJ87" i="1"/>
  <c r="AI87" i="1"/>
  <c r="AH87" i="1"/>
  <c r="AG87" i="1"/>
  <c r="AF87" i="1"/>
  <c r="AE87" i="1"/>
  <c r="K87" i="1"/>
  <c r="AJ86" i="1"/>
  <c r="AI86" i="1"/>
  <c r="AH86" i="1"/>
  <c r="AG86" i="1"/>
  <c r="AF86" i="1"/>
  <c r="AE86" i="1"/>
  <c r="K86" i="1"/>
  <c r="AJ85" i="1"/>
  <c r="AI85" i="1"/>
  <c r="AH85" i="1"/>
  <c r="AG85" i="1"/>
  <c r="AF85" i="1"/>
  <c r="AE85" i="1"/>
  <c r="K85" i="1"/>
  <c r="AJ84" i="1"/>
  <c r="AI84" i="1"/>
  <c r="AH84" i="1"/>
  <c r="AG84" i="1"/>
  <c r="AF84" i="1"/>
  <c r="AE84" i="1"/>
  <c r="K84" i="1"/>
  <c r="AJ83" i="1"/>
  <c r="AI83" i="1"/>
  <c r="AH83" i="1"/>
  <c r="AG83" i="1"/>
  <c r="AF83" i="1"/>
  <c r="AE83" i="1"/>
  <c r="K83" i="1"/>
  <c r="AJ82" i="1"/>
  <c r="AI82" i="1"/>
  <c r="AH82" i="1"/>
  <c r="AG82" i="1"/>
  <c r="AF82" i="1"/>
  <c r="AE82" i="1"/>
  <c r="K82" i="1"/>
  <c r="AJ81" i="1"/>
  <c r="AI81" i="1"/>
  <c r="AH81" i="1"/>
  <c r="AG81" i="1"/>
  <c r="AF81" i="1"/>
  <c r="AE81" i="1"/>
  <c r="K81" i="1"/>
  <c r="AJ80" i="1"/>
  <c r="AI80" i="1"/>
  <c r="AH80" i="1"/>
  <c r="AG80" i="1"/>
  <c r="AF80" i="1"/>
  <c r="AE80" i="1"/>
  <c r="K80" i="1"/>
  <c r="AJ79" i="1"/>
  <c r="AI79" i="1"/>
  <c r="AH79" i="1"/>
  <c r="AG79" i="1"/>
  <c r="AF79" i="1"/>
  <c r="AE79" i="1"/>
  <c r="K79" i="1"/>
  <c r="AJ78" i="1"/>
  <c r="AI78" i="1"/>
  <c r="AH78" i="1"/>
  <c r="AG78" i="1"/>
  <c r="AF78" i="1"/>
  <c r="AE78" i="1"/>
  <c r="K78" i="1"/>
  <c r="AJ77" i="1"/>
  <c r="AI77" i="1"/>
  <c r="AH77" i="1"/>
  <c r="AG77" i="1"/>
  <c r="AF77" i="1"/>
  <c r="AE77" i="1"/>
  <c r="K77" i="1"/>
  <c r="AJ76" i="1"/>
  <c r="AI76" i="1"/>
  <c r="AH76" i="1"/>
  <c r="AG76" i="1"/>
  <c r="AF76" i="1"/>
  <c r="AE76" i="1"/>
  <c r="K76" i="1"/>
  <c r="AJ75" i="1"/>
  <c r="AI75" i="1"/>
  <c r="AH75" i="1"/>
  <c r="AG75" i="1"/>
  <c r="AF75" i="1"/>
  <c r="AE75" i="1"/>
  <c r="K75" i="1"/>
  <c r="AJ74" i="1"/>
  <c r="AI74" i="1"/>
  <c r="AH74" i="1"/>
  <c r="AG74" i="1"/>
  <c r="AF74" i="1"/>
  <c r="AE74" i="1"/>
  <c r="K74" i="1"/>
  <c r="AJ73" i="1"/>
  <c r="AI73" i="1"/>
  <c r="AH73" i="1"/>
  <c r="AG73" i="1"/>
  <c r="AF73" i="1"/>
  <c r="AE73" i="1"/>
  <c r="K73" i="1"/>
  <c r="AJ72" i="1"/>
  <c r="AI72" i="1"/>
  <c r="AH72" i="1"/>
  <c r="AG72" i="1"/>
  <c r="AF72" i="1"/>
  <c r="AE72" i="1"/>
  <c r="K72" i="1"/>
  <c r="AJ71" i="1"/>
  <c r="AI71" i="1"/>
  <c r="AH71" i="1"/>
  <c r="AG71" i="1"/>
  <c r="AF71" i="1"/>
  <c r="AE71" i="1"/>
  <c r="K71" i="1"/>
  <c r="AJ70" i="1"/>
  <c r="AI70" i="1"/>
  <c r="AH70" i="1"/>
  <c r="AG70" i="1"/>
  <c r="AF70" i="1"/>
  <c r="AE70" i="1"/>
  <c r="K70" i="1"/>
  <c r="AJ69" i="1"/>
  <c r="AI69" i="1"/>
  <c r="AH69" i="1"/>
  <c r="AG69" i="1"/>
  <c r="AF69" i="1"/>
  <c r="AE69" i="1"/>
  <c r="K69" i="1"/>
  <c r="AJ68" i="1"/>
  <c r="AI68" i="1"/>
  <c r="AH68" i="1"/>
  <c r="AG68" i="1"/>
  <c r="AF68" i="1"/>
  <c r="AE68" i="1"/>
  <c r="K68" i="1"/>
  <c r="AJ67" i="1"/>
  <c r="AI67" i="1"/>
  <c r="AH67" i="1"/>
  <c r="AG67" i="1"/>
  <c r="AF67" i="1"/>
  <c r="AE67" i="1"/>
  <c r="K67" i="1"/>
  <c r="AJ66" i="1"/>
  <c r="AI66" i="1"/>
  <c r="AH66" i="1"/>
  <c r="AG66" i="1"/>
  <c r="AF66" i="1"/>
  <c r="AE66" i="1"/>
  <c r="K66" i="1"/>
  <c r="AJ65" i="1"/>
  <c r="AI65" i="1"/>
  <c r="AH65" i="1"/>
  <c r="AG65" i="1"/>
  <c r="AF65" i="1"/>
  <c r="AE65" i="1"/>
  <c r="K65" i="1"/>
  <c r="AJ64" i="1"/>
  <c r="AI64" i="1"/>
  <c r="AH64" i="1"/>
  <c r="AG64" i="1"/>
  <c r="AF64" i="1"/>
  <c r="AE64" i="1"/>
  <c r="K64" i="1"/>
  <c r="AJ63" i="1"/>
  <c r="AI63" i="1"/>
  <c r="AH63" i="1"/>
  <c r="AG63" i="1"/>
  <c r="AF63" i="1"/>
  <c r="AE63" i="1"/>
  <c r="K63" i="1"/>
  <c r="AJ62" i="1"/>
  <c r="AI62" i="1"/>
  <c r="AH62" i="1"/>
  <c r="AG62" i="1"/>
  <c r="AF62" i="1"/>
  <c r="AE62" i="1"/>
  <c r="K62" i="1"/>
  <c r="AJ61" i="1"/>
  <c r="AI61" i="1"/>
  <c r="AH61" i="1"/>
  <c r="AG61" i="1"/>
  <c r="AF61" i="1"/>
  <c r="AE61" i="1"/>
  <c r="K61" i="1"/>
  <c r="AJ60" i="1"/>
  <c r="AI60" i="1"/>
  <c r="AH60" i="1"/>
  <c r="AG60" i="1"/>
  <c r="AF60" i="1"/>
  <c r="AE60" i="1"/>
  <c r="K60" i="1"/>
  <c r="AJ59" i="1"/>
  <c r="AI59" i="1"/>
  <c r="AH59" i="1"/>
  <c r="AG59" i="1"/>
  <c r="AF59" i="1"/>
  <c r="AE59" i="1"/>
  <c r="K59" i="1"/>
  <c r="AJ58" i="1"/>
  <c r="AI58" i="1"/>
  <c r="AH58" i="1"/>
  <c r="AG58" i="1"/>
  <c r="AF58" i="1"/>
  <c r="AE58" i="1"/>
  <c r="K58" i="1"/>
  <c r="AJ57" i="1"/>
  <c r="AI57" i="1"/>
  <c r="AH57" i="1"/>
  <c r="AG57" i="1"/>
  <c r="AF57" i="1"/>
  <c r="AE57" i="1"/>
  <c r="K57" i="1"/>
  <c r="AJ56" i="1"/>
  <c r="AI56" i="1"/>
  <c r="AH56" i="1"/>
  <c r="AG56" i="1"/>
  <c r="AF56" i="1"/>
  <c r="AE56" i="1"/>
  <c r="K56" i="1"/>
  <c r="AJ55" i="1"/>
  <c r="AI55" i="1"/>
  <c r="AH55" i="1"/>
  <c r="AG55" i="1"/>
  <c r="AF55" i="1"/>
  <c r="AE55" i="1"/>
  <c r="K55" i="1"/>
  <c r="AJ54" i="1"/>
  <c r="AI54" i="1"/>
  <c r="AH54" i="1"/>
  <c r="AG54" i="1"/>
  <c r="AF54" i="1"/>
  <c r="AE54" i="1"/>
  <c r="K54" i="1"/>
  <c r="AJ53" i="1"/>
  <c r="AI53" i="1"/>
  <c r="AH53" i="1"/>
  <c r="AG53" i="1"/>
  <c r="AF53" i="1"/>
  <c r="AE53" i="1"/>
  <c r="K53" i="1"/>
  <c r="AJ52" i="1"/>
  <c r="AI52" i="1"/>
  <c r="AH52" i="1"/>
  <c r="AG52" i="1"/>
  <c r="AF52" i="1"/>
  <c r="AE52" i="1"/>
  <c r="K52" i="1"/>
  <c r="AJ51" i="1"/>
  <c r="AI51" i="1"/>
  <c r="AH51" i="1"/>
  <c r="AG51" i="1"/>
  <c r="AF51" i="1"/>
  <c r="AE51" i="1"/>
  <c r="K51" i="1"/>
  <c r="AJ50" i="1"/>
  <c r="AI50" i="1"/>
  <c r="AH50" i="1"/>
  <c r="AG50" i="1"/>
  <c r="AF50" i="1"/>
  <c r="AE50" i="1"/>
  <c r="K50" i="1"/>
  <c r="AJ49" i="1"/>
  <c r="AI49" i="1"/>
  <c r="AH49" i="1"/>
  <c r="AG49" i="1"/>
  <c r="AF49" i="1"/>
  <c r="AE49" i="1"/>
  <c r="K49" i="1"/>
  <c r="AJ48" i="1"/>
  <c r="AI48" i="1"/>
  <c r="AH48" i="1"/>
  <c r="AG48" i="1"/>
  <c r="AF48" i="1"/>
  <c r="AE48" i="1"/>
  <c r="K48" i="1"/>
  <c r="AJ47" i="1"/>
  <c r="AI47" i="1"/>
  <c r="AH47" i="1"/>
  <c r="AG47" i="1"/>
  <c r="AF47" i="1"/>
  <c r="AE47" i="1"/>
  <c r="K47" i="1"/>
  <c r="AJ46" i="1"/>
  <c r="AI46" i="1"/>
  <c r="AH46" i="1"/>
  <c r="AG46" i="1"/>
  <c r="AF46" i="1"/>
  <c r="AE46" i="1"/>
  <c r="K46" i="1"/>
  <c r="AJ45" i="1"/>
  <c r="AI45" i="1"/>
  <c r="AH45" i="1"/>
  <c r="AG45" i="1"/>
  <c r="AF45" i="1"/>
  <c r="AE45" i="1"/>
  <c r="K45" i="1"/>
  <c r="AJ44" i="1"/>
  <c r="AI44" i="1"/>
  <c r="AH44" i="1"/>
  <c r="AG44" i="1"/>
  <c r="AF44" i="1"/>
  <c r="AE44" i="1"/>
  <c r="K44" i="1"/>
  <c r="AJ43" i="1"/>
  <c r="AI43" i="1"/>
  <c r="AH43" i="1"/>
  <c r="AG43" i="1"/>
  <c r="AF43" i="1"/>
  <c r="AE43" i="1"/>
  <c r="K43" i="1"/>
  <c r="AJ42" i="1"/>
  <c r="AI42" i="1"/>
  <c r="AH42" i="1"/>
  <c r="AG42" i="1"/>
  <c r="AF42" i="1"/>
  <c r="AE42" i="1"/>
  <c r="K42" i="1"/>
  <c r="AJ41" i="1"/>
  <c r="AI41" i="1"/>
  <c r="AH41" i="1"/>
  <c r="AG41" i="1"/>
  <c r="AF41" i="1"/>
  <c r="AE41" i="1"/>
  <c r="K41" i="1"/>
  <c r="AJ40" i="1"/>
  <c r="AI40" i="1"/>
  <c r="AH40" i="1"/>
  <c r="AG40" i="1"/>
  <c r="AF40" i="1"/>
  <c r="AE40" i="1"/>
  <c r="K40" i="1"/>
  <c r="AJ39" i="1"/>
  <c r="AI39" i="1"/>
  <c r="AH39" i="1"/>
  <c r="AG39" i="1"/>
  <c r="AF39" i="1"/>
  <c r="AE39" i="1"/>
  <c r="K39" i="1"/>
  <c r="AJ38" i="1"/>
  <c r="AI38" i="1"/>
  <c r="AH38" i="1"/>
  <c r="AG38" i="1"/>
  <c r="AF38" i="1"/>
  <c r="AE38" i="1"/>
  <c r="K38" i="1"/>
  <c r="AJ37" i="1"/>
  <c r="AI37" i="1"/>
  <c r="AH37" i="1"/>
  <c r="AG37" i="1"/>
  <c r="AF37" i="1"/>
  <c r="AE37" i="1"/>
  <c r="K37" i="1"/>
  <c r="AJ36" i="1"/>
  <c r="AI36" i="1"/>
  <c r="AH36" i="1"/>
  <c r="AG36" i="1"/>
  <c r="AF36" i="1"/>
  <c r="AE36" i="1"/>
  <c r="K36" i="1"/>
  <c r="AJ35" i="1"/>
  <c r="AI35" i="1"/>
  <c r="AH35" i="1"/>
  <c r="AG35" i="1"/>
  <c r="AF35" i="1"/>
  <c r="AE35" i="1"/>
  <c r="K35" i="1"/>
  <c r="AJ34" i="1"/>
  <c r="AI34" i="1"/>
  <c r="AH34" i="1"/>
  <c r="AG34" i="1"/>
  <c r="AF34" i="1"/>
  <c r="AE34" i="1"/>
  <c r="K34" i="1"/>
  <c r="AJ33" i="1"/>
  <c r="AI33" i="1"/>
  <c r="AH33" i="1"/>
  <c r="AG33" i="1"/>
  <c r="AF33" i="1"/>
  <c r="AE33" i="1"/>
  <c r="K33" i="1"/>
  <c r="AJ32" i="1"/>
  <c r="AI32" i="1"/>
  <c r="AH32" i="1"/>
  <c r="AG32" i="1"/>
  <c r="AF32" i="1"/>
  <c r="AE32" i="1"/>
  <c r="K32" i="1"/>
  <c r="AJ31" i="1"/>
  <c r="AI31" i="1"/>
  <c r="AH31" i="1"/>
  <c r="AG31" i="1"/>
  <c r="AF31" i="1"/>
  <c r="AE31" i="1"/>
  <c r="K31" i="1"/>
  <c r="AJ30" i="1"/>
  <c r="AI30" i="1"/>
  <c r="AH30" i="1"/>
  <c r="AG30" i="1"/>
  <c r="AF30" i="1"/>
  <c r="AE30" i="1"/>
  <c r="K30" i="1"/>
  <c r="AJ29" i="1"/>
  <c r="AI29" i="1"/>
  <c r="AH29" i="1"/>
  <c r="AG29" i="1"/>
  <c r="AF29" i="1"/>
  <c r="AE29" i="1"/>
  <c r="K29" i="1"/>
  <c r="AJ28" i="1"/>
  <c r="AI28" i="1"/>
  <c r="AH28" i="1"/>
  <c r="AG28" i="1"/>
  <c r="AF28" i="1"/>
  <c r="AE28" i="1"/>
  <c r="K28" i="1"/>
  <c r="AJ27" i="1"/>
  <c r="AI27" i="1"/>
  <c r="AH27" i="1"/>
  <c r="AG27" i="1"/>
  <c r="AF27" i="1"/>
  <c r="AE27" i="1"/>
  <c r="K27" i="1"/>
  <c r="AJ26" i="1"/>
  <c r="AI26" i="1"/>
  <c r="AH26" i="1"/>
  <c r="AG26" i="1"/>
  <c r="AF26" i="1"/>
  <c r="AE26" i="1"/>
  <c r="K26" i="1"/>
  <c r="AJ25" i="1"/>
  <c r="AI25" i="1"/>
  <c r="AH25" i="1"/>
  <c r="AG25" i="1"/>
  <c r="AF25" i="1"/>
  <c r="AE25" i="1"/>
  <c r="K25" i="1"/>
  <c r="AJ24" i="1"/>
  <c r="AI24" i="1"/>
  <c r="AH24" i="1"/>
  <c r="AG24" i="1"/>
  <c r="AF24" i="1"/>
  <c r="AE24" i="1"/>
  <c r="K24" i="1"/>
  <c r="AJ23" i="1"/>
  <c r="AI23" i="1"/>
  <c r="AH23" i="1"/>
  <c r="AG23" i="1"/>
  <c r="AF23" i="1"/>
  <c r="AE23" i="1"/>
  <c r="K23" i="1"/>
  <c r="AJ22" i="1"/>
  <c r="AI22" i="1"/>
  <c r="AH22" i="1"/>
  <c r="AG22" i="1"/>
  <c r="AF22" i="1"/>
  <c r="AE22" i="1"/>
  <c r="K22" i="1"/>
  <c r="AJ21" i="1"/>
  <c r="AI21" i="1"/>
  <c r="AH21" i="1"/>
  <c r="AG21" i="1"/>
  <c r="AF21" i="1"/>
  <c r="AE21" i="1"/>
  <c r="K21" i="1"/>
  <c r="AJ20" i="1"/>
  <c r="AI20" i="1"/>
  <c r="AG20" i="1"/>
  <c r="AF20" i="1"/>
  <c r="AE20" i="1"/>
  <c r="K20" i="1"/>
  <c r="AJ19" i="1"/>
  <c r="AI19" i="1"/>
  <c r="AH19" i="1"/>
  <c r="AG19" i="1"/>
  <c r="AF19" i="1"/>
  <c r="AE19" i="1"/>
  <c r="K19" i="1"/>
  <c r="AJ18" i="1"/>
  <c r="AI18" i="1"/>
  <c r="AH18" i="1"/>
  <c r="AG18" i="1"/>
  <c r="AF18" i="1"/>
  <c r="AE18" i="1"/>
  <c r="K18" i="1"/>
  <c r="AJ17" i="1"/>
  <c r="AI17" i="1"/>
  <c r="AH17" i="1"/>
  <c r="AG17" i="1"/>
  <c r="AF17" i="1"/>
  <c r="AE17" i="1"/>
  <c r="K17" i="1"/>
  <c r="AJ16" i="1"/>
  <c r="AI16" i="1"/>
  <c r="AH16" i="1"/>
  <c r="AG16" i="1"/>
  <c r="AF16" i="1"/>
  <c r="AE16" i="1"/>
  <c r="K16" i="1"/>
  <c r="AJ15" i="1"/>
  <c r="AI15" i="1"/>
  <c r="AH15" i="1"/>
  <c r="AG15" i="1"/>
  <c r="AF15" i="1"/>
  <c r="AE15" i="1"/>
  <c r="K15" i="1"/>
  <c r="AJ14" i="1"/>
  <c r="AI14" i="1"/>
  <c r="AH14" i="1"/>
  <c r="AG14" i="1"/>
  <c r="AF14" i="1"/>
  <c r="AE14" i="1"/>
  <c r="K14" i="1"/>
  <c r="AJ13" i="1"/>
  <c r="AI13" i="1"/>
  <c r="AH13" i="1"/>
  <c r="AG13" i="1"/>
  <c r="AF13" i="1"/>
  <c r="AE13" i="1"/>
  <c r="K13" i="1"/>
  <c r="AJ12" i="1"/>
  <c r="AI12" i="1"/>
  <c r="AH12" i="1"/>
  <c r="AG12" i="1"/>
  <c r="AF12" i="1"/>
  <c r="AE12" i="1"/>
  <c r="K12" i="1"/>
  <c r="AJ11" i="1"/>
  <c r="AI11" i="1"/>
  <c r="AH11" i="1"/>
  <c r="AG11" i="1"/>
  <c r="AF11" i="1"/>
  <c r="AE11" i="1"/>
  <c r="K11" i="1"/>
  <c r="AJ10" i="1"/>
  <c r="AI10" i="1"/>
  <c r="AH10" i="1"/>
  <c r="AG10" i="1"/>
  <c r="AF10" i="1"/>
  <c r="AE10" i="1"/>
  <c r="K10" i="1"/>
  <c r="AJ9" i="1"/>
  <c r="AI9" i="1"/>
  <c r="AH9" i="1"/>
  <c r="AG9" i="1"/>
  <c r="AF9" i="1"/>
  <c r="AE9" i="1"/>
  <c r="K9" i="1"/>
  <c r="AJ8" i="1"/>
  <c r="AI8" i="1"/>
  <c r="AH8" i="1"/>
  <c r="AG8" i="1"/>
  <c r="AF8" i="1"/>
  <c r="AE8" i="1"/>
  <c r="K8" i="1"/>
  <c r="AJ7" i="1"/>
  <c r="AI7" i="1"/>
  <c r="AH7" i="1"/>
  <c r="AG7" i="1"/>
  <c r="AF7" i="1"/>
  <c r="AE7" i="1"/>
  <c r="K7" i="1"/>
  <c r="AE133" i="1" l="1"/>
  <c r="AI133" i="1"/>
  <c r="K133" i="1"/>
</calcChain>
</file>

<file path=xl/sharedStrings.xml><?xml version="1.0" encoding="utf-8"?>
<sst xmlns="http://schemas.openxmlformats.org/spreadsheetml/2006/main" count="526" uniqueCount="501">
  <si>
    <t>Інформація щодо стану вакцінації працівників закладів охорони здоров'я</t>
  </si>
  <si>
    <t>З метою належної реалізації Національного плану вакцинопрофілактики гострої респіраторної хвороби COVID-19, спричиненої коронавірусом SARS-CoV-2, контролю за виконанням наказу МОЗ №2664 від 31.11.2021р., та постанови КМУ № 1236 від 09.12.2021 (зі змінами), просимо надати інформацію про кількість працівників підприємств, установ та організацій, включених до Переліку об'єктів державної власності, що мають стратегічне значення для економіки і безпеки держави, затвердженого постановою Кабінету Міністрів України від 04 березня 2015 року №83, працівників органів місцевого самоврядування, працівників комунальних підприємств, установ та організацій, та працівників закладів охорони здоров’я державної та комунальної форми власності, які будуть відсторонені</t>
  </si>
  <si>
    <t>№ з/п</t>
  </si>
  <si>
    <t>Код ЕДРПОУ</t>
  </si>
  <si>
    <t>Назва закладу</t>
  </si>
  <si>
    <t>Кількість працюючих у закладі</t>
  </si>
  <si>
    <t>Вакціновані станом на 16.02.2022</t>
  </si>
  <si>
    <t>У зв'язку з чим не вакциновані працівники (надати роз'яснення)</t>
  </si>
  <si>
    <t>Працівники закладів охорони здоров’я державної та комунальної форми власності, які будуть відсторонені</t>
  </si>
  <si>
    <t>усі працівники (повний цикл)</t>
  </si>
  <si>
    <t>усі працівники (одна або дві дози)</t>
  </si>
  <si>
    <t>усі працівники (3 та бустерна доза)</t>
  </si>
  <si>
    <t>усі медичні працівники (повний цикл)</t>
  </si>
  <si>
    <t>усі медичні працівники (одна або дві дози)</t>
  </si>
  <si>
    <t>усі медичні працівники (третя та бустерна доза)</t>
  </si>
  <si>
    <t>ПІБ Виконавця, моб. телефон</t>
  </si>
  <si>
    <t>Лікарі</t>
  </si>
  <si>
    <t>середній медичний персонал</t>
  </si>
  <si>
    <t>молодший медичний персонал</t>
  </si>
  <si>
    <t>Інший персонал</t>
  </si>
  <si>
    <t>Усього</t>
  </si>
  <si>
    <t>з них керівники</t>
  </si>
  <si>
    <t>І доза (тобто тільки одна доза!)</t>
  </si>
  <si>
    <t>ІІ доза (тобто дві дози отримано)</t>
  </si>
  <si>
    <t>3 та бустерна доза</t>
  </si>
  <si>
    <t>Фахівці з вищою медичною освітою (лікарі)</t>
  </si>
  <si>
    <t>Молодший медичний персонал (медсестри)</t>
  </si>
  <si>
    <t xml:space="preserve">Адміністративний персонал </t>
  </si>
  <si>
    <t>Господарський персонал</t>
  </si>
  <si>
    <t>Середній медичний персонал(фельдшер)</t>
  </si>
  <si>
    <t>Комунальне некомерційне підприємство "Центр первинної медико-санітарної допомоги" Авдіївської міської ради</t>
  </si>
  <si>
    <t>ЦПСМД м.Авдіївка</t>
  </si>
  <si>
    <t>Скрипниченко Ольга Володимирівна 063 417 03 89</t>
  </si>
  <si>
    <t>Комунальне некомерційне підприємство "Центр первинної медичної допомоги м. Бахмута"</t>
  </si>
  <si>
    <t>ЦПСМД м. Бахмута</t>
  </si>
  <si>
    <t>Радченко Ольга Сергіївна
099-656-79-49</t>
  </si>
  <si>
    <t>Комунальне некомерційне підприємство "Центр первинної медико-санітарної допомоги Вугледарської міської ради"</t>
  </si>
  <si>
    <t>ЦПСМД м. Вугледар</t>
  </si>
  <si>
    <t>4-довідки, 1- відмова</t>
  </si>
  <si>
    <t xml:space="preserve">Кошелюк Ганна Володимирівна 050-502-12-25 </t>
  </si>
  <si>
    <t>Комунальне некомерційне підприємство "Добропільський центр первинної медико-санітарної допомоги" Добропільської міської ради</t>
  </si>
  <si>
    <t>ЦПСМД м. Добропіллля</t>
  </si>
  <si>
    <t>Козенятко Ірина Іванівна, 0666863757</t>
  </si>
  <si>
    <t>Комунальне некомерційне підприємство "Центр первинної медико-санітарної допомоги" Дружківської міської ради</t>
  </si>
  <si>
    <t>ЦПСМД м. Дружківка</t>
  </si>
  <si>
    <t>1-релігійні переконання</t>
  </si>
  <si>
    <t>Пархоменко Тетяна Анатоліївна  0665684465</t>
  </si>
  <si>
    <t>Комунальне підприємство "Центр первинної медико-санітарної допомоги Костянтинівської міської ради"</t>
  </si>
  <si>
    <t>ЦПСМД м.Костянтинівка</t>
  </si>
  <si>
    <t>1-відмова</t>
  </si>
  <si>
    <t>Настояща Юлія Іванівна, 0951757174</t>
  </si>
  <si>
    <t>Комунальне некомерційне підприємтво "Центр первинної медико-санітарної допомоги №1"Краматорської міської ради</t>
  </si>
  <si>
    <t>ЦПСМД №1 м. Краматорськ</t>
  </si>
  <si>
    <t>3-довідки, 1-відрядження</t>
  </si>
  <si>
    <t>Брикуненко Я.В.   0955374327</t>
  </si>
  <si>
    <t>Комунальне некомерційне підприємтво "Центр первинної медико-санітарної допомоги №2"Краматорської міської ради</t>
  </si>
  <si>
    <t>ЦПСМД №2 м. Краматорськ</t>
  </si>
  <si>
    <t>Кушнарьова Н.О. 0958000950</t>
  </si>
  <si>
    <t xml:space="preserve">Комунальне некомерційне підприємство "Центр первинної медико-санітарної допомоги" Лиманської міської ради </t>
  </si>
  <si>
    <t>ЦПСМД м.Лиман</t>
  </si>
  <si>
    <t>Дьяченко В.В.0501078518</t>
  </si>
  <si>
    <t>Комунальне некомерційне підприємство Маріупольської міської ради "Центр первинної медико-санітарної допомоги №1 м. Маріуполя"</t>
  </si>
  <si>
    <t>ЦПСМД №1 м. Маріуполя</t>
  </si>
  <si>
    <t>5-медичні протипоказання</t>
  </si>
  <si>
    <t>Денисова Світлана 
0980695514</t>
  </si>
  <si>
    <t>Комунальне некомерційне підприємство Маріупольської міської ради "Центр первинної медико-санітарної допомоги №2 м. Маріуполя"</t>
  </si>
  <si>
    <t>ЦПСМД №2 м. Маріуполя</t>
  </si>
  <si>
    <t>3-довідки</t>
  </si>
  <si>
    <t>Лисенко Ірина Володимирівна 067.270.89.38</t>
  </si>
  <si>
    <t>Комунальне некомерційне підприємство Маріупольської міської ради "Центр первинної медико-санітарної допомоги №3 м. Маріуполя"</t>
  </si>
  <si>
    <t>ЦПСМД №3 м. Маріуполя</t>
  </si>
  <si>
    <t>2 -медпоказання</t>
  </si>
  <si>
    <t>Чепайкіна Галина Вікторівна, 
0989884160</t>
  </si>
  <si>
    <t>Комунальне некомерційне підприємство Маріупольської міської ради "Центр первинної медико-санітарної допомоги №4 м. Маріуполя"</t>
  </si>
  <si>
    <t>ЦПСМД №4 м. Маріуполя</t>
  </si>
  <si>
    <t>3 -медпоказання</t>
  </si>
  <si>
    <t>Костоманова Тетяна Анатоліївна 0960317303</t>
  </si>
  <si>
    <t>Комунальне некомерційне підприємство Маріупольської міської ради "Центр первинної медико-санітарної допомоги №5 м. Маріуполя"</t>
  </si>
  <si>
    <t>ЦПСМД №5 м. Маріуполя</t>
  </si>
  <si>
    <t>1-медпоказання</t>
  </si>
  <si>
    <t xml:space="preserve"> 0965902637-Наталія Анатоліївна Телиця</t>
  </si>
  <si>
    <t xml:space="preserve">Комунальне некомерційне підприємство "Мирноградський Центр первинної медико- санітарної допомоги </t>
  </si>
  <si>
    <t>ЦПСМД м.Мирноград</t>
  </si>
  <si>
    <t xml:space="preserve">Лікар має постійний протипоказ </t>
  </si>
  <si>
    <t xml:space="preserve">Струсь Л. М. 0505514201 </t>
  </si>
  <si>
    <t>Комунальне некомерційне підприємство "Центр первинної медико-санітарної допомоги Новогродівської міської ради"</t>
  </si>
  <si>
    <t>ЦПСМД м.Новогродівка</t>
  </si>
  <si>
    <t>Ніколаєнко Надія  0668049894</t>
  </si>
  <si>
    <t>Комунальне підприємство "Центр первинної медико-санітарної допомоги" Покровської міської ради Донецької області</t>
  </si>
  <si>
    <t>ЦПСМД м. Покровськ</t>
  </si>
  <si>
    <t>Воробйова О.М 095-510-08-74</t>
  </si>
  <si>
    <t>Комунальне некомерційне підприємство "Центр первинної медико-санітарної допомоги Селидівської міської ради"</t>
  </si>
  <si>
    <t>ЦПСМД м. Селидове</t>
  </si>
  <si>
    <t>1 (перенесений COVID-19)</t>
  </si>
  <si>
    <t>Лило Н.А., 0997287060</t>
  </si>
  <si>
    <t>Комунальне некомерційне підприємство Слов'янської міської ради "Центр первинної медико-санітарної допомоги міста Слов'янська"</t>
  </si>
  <si>
    <t>ЦПСМД м. Слов'янська</t>
  </si>
  <si>
    <t>2 (перенесений COVID-19)</t>
  </si>
  <si>
    <t>Лобач Г.Ю.  0506062614</t>
  </si>
  <si>
    <t>Комунальне некомерційне підприємство "Центр первинної медико-санітарної допомоги" міста Торецька</t>
  </si>
  <si>
    <t>ЦПСМД м.Торецька</t>
  </si>
  <si>
    <t xml:space="preserve">не підійшов термін та хворіють (перехворілі) на COVID-19
</t>
  </si>
  <si>
    <t>Лігус О.Г. 0661909658</t>
  </si>
  <si>
    <t xml:space="preserve"> </t>
  </si>
  <si>
    <t>Комунальне некомерційне підприємство "Центр первинної медико-санітарної допомоги Бахмутської районної ради"</t>
  </si>
  <si>
    <t>ЦПСМД Бахмутського району</t>
  </si>
  <si>
    <t>1 лік. мед протипок.</t>
  </si>
  <si>
    <t>Гільдебрандт І.Д. 0509516153</t>
  </si>
  <si>
    <t>КП Великоновосілківської селищної ради "Великоновосілківський районний центр первинної медико-санітарної допомоги"</t>
  </si>
  <si>
    <t>ЦПСМД Великоновосілківський районний</t>
  </si>
  <si>
    <t>відмова</t>
  </si>
  <si>
    <t>Силенко Ю.А. 0999442935</t>
  </si>
  <si>
    <t>Комунальне некомерційне підприємство Волноваський районний центр первинної медико-санітарної допомоги Волноваської районної ради</t>
  </si>
  <si>
    <t>ЦПСМД Волноваський районний</t>
  </si>
  <si>
    <t>Ващенко А.А. 0666061083</t>
  </si>
  <si>
    <t>Комунальне некомерційне підприємтсво "Центр первинної медико-санітарної допомоги Криворізької сільської ради"</t>
  </si>
  <si>
    <t>ЦПСМД Криворізької сільської ради</t>
  </si>
  <si>
    <t>1 відмова</t>
  </si>
  <si>
    <t>Якименко Ольга 0668808486</t>
  </si>
  <si>
    <t>Комунальне некомерційне підприємство Іллінівської сільської ради Костянтинівського району Донецької області "Центр первинної медико-санітарної опомоги"</t>
  </si>
  <si>
    <t>ЦПСМД Іллінівської сільської ради</t>
  </si>
  <si>
    <t>1 мед. протипоказ</t>
  </si>
  <si>
    <t>Кікалова С. А. 095-14-64-954</t>
  </si>
  <si>
    <t>Комунальне некомерцыйне підприемство "Мангушський центр  первиної медико-санітарної допомоги"</t>
  </si>
  <si>
    <t>ЦПМСД Мангушського району</t>
  </si>
  <si>
    <t xml:space="preserve">Джеломанова О.В. 0506489878; </t>
  </si>
  <si>
    <t>Комунальне некомерцыйне підприемство "Центр первинної медико-санітарної допомоги Мар"їнської районної ради"</t>
  </si>
  <si>
    <t>ЦПСМД Мар їнської районної ради</t>
  </si>
  <si>
    <t>довідка про протипоказання до вакцінації</t>
  </si>
  <si>
    <t>Камчатна  Ж.В. 0666211261</t>
  </si>
  <si>
    <t>Комунальне некомерційне підприємство "Центр первинної медико-санітарної допомоги" Нікольської селищної ради Донецької області</t>
  </si>
  <si>
    <t>ЦПСМД Нікольської селищної ради</t>
  </si>
  <si>
    <t>Коссе Т.В. (0502032463</t>
  </si>
  <si>
    <t>Комунальне підприємство "Олександрівський районний центр первинної медико-санітарної допомоги Олександрівської районної ради Донецької області"</t>
  </si>
  <si>
    <t>ЦПСМД Олександрівської районної ради</t>
  </si>
  <si>
    <t>Скубаковська О.С. 0667101269</t>
  </si>
  <si>
    <t>Комунальне некомерційне підприємство "Центр первинної медико- санітарної допомоги Гродівської селищної ради Покровського району Донецької області"</t>
  </si>
  <si>
    <t>ЦПСМД Гродівської селищної ради</t>
  </si>
  <si>
    <t>Червінчак О.М. 0955133014</t>
  </si>
  <si>
    <t>Комунальне підприємство "Центр первинної медико-санітарної допомоги" Миколаївської міської ради Донецької області</t>
  </si>
  <si>
    <t>ЦПСМД Слов'янської районної ради</t>
  </si>
  <si>
    <t>Таган О. В. 0997174770</t>
  </si>
  <si>
    <t>Комунальне некомерційне підприємство "Центр первинної медико-санітарної допомоги Очеретинської селищної територіальної громади"</t>
  </si>
  <si>
    <t>ЦПСМД Очеретинської громади</t>
  </si>
  <si>
    <t>Конєва К.Д. 0958964924</t>
  </si>
  <si>
    <t>Комунальне некомерційне підприємство "Центр первинної медико-санітарної допомоги Соледарської міської ради"</t>
  </si>
  <si>
    <t>ЦПСМД Соледарської громади</t>
  </si>
  <si>
    <t>1. медичний протипоказ - анафілактичний шок на ревакцинацію АДСМ; 2. медичний протипоказ - тромбоцитопенічна пурпура; 3. тимчасовий медичний протипоказ - двобічна пневмонія на 16.02.2022</t>
  </si>
  <si>
    <t>Бондарь Світлана Володимирівна 0668741954</t>
  </si>
  <si>
    <t>Комунальне некомерційне підприємство "Центр первинної медико-санітарної допомоги Шахівської сільської ради"</t>
  </si>
  <si>
    <t>ЦПСМД Шахівської громади</t>
  </si>
  <si>
    <t>Седашов М.О. 0508109559</t>
  </si>
  <si>
    <t>Комунальне некомерційне підприємство "Центр первинної медико-санітарної допомоги Білозерської міської ради"</t>
  </si>
  <si>
    <t>ЦПСМД Білозерської міської ради</t>
  </si>
  <si>
    <t>Руденок Н.М., 0953043736</t>
  </si>
  <si>
    <t>Комунальне некомерційне підприємство "Центр первинної медико-санітарної допомоги Званівської сільської ради"</t>
  </si>
  <si>
    <t>ЦПСМД Званівської сільської ради</t>
  </si>
  <si>
    <t>-</t>
  </si>
  <si>
    <t>Комарицька Д.В. 0994601397</t>
  </si>
  <si>
    <t>Комунальне некомерційне підприємство "Обласний центр екстреної медичної допомоги та медицини катастроф"</t>
  </si>
  <si>
    <t>ОЦЕМДтаМК</t>
  </si>
  <si>
    <t>20 - довідки, 6 - відсторонені, 1 на лікарняному</t>
  </si>
  <si>
    <t>Расщупкін Сергій Юрійович 0997718828</t>
  </si>
  <si>
    <t>44067064</t>
  </si>
  <si>
    <t>Комунальне некомірційне підприємство "Центр первинної медичної допомоги Курахівської міської ради"</t>
  </si>
  <si>
    <t>ЦПСМД Курахівської міської ради</t>
  </si>
  <si>
    <t>Свиридова Л.С. 0954582991</t>
  </si>
  <si>
    <t>Комунальне некомерційне підприємство "Перинатальний центр м.Маріуполь"</t>
  </si>
  <si>
    <t>Перинатальний центр м.Маріуполь</t>
  </si>
  <si>
    <t>Комлєв Костянтин Валерійович 0677715396</t>
  </si>
  <si>
    <t>Комунальне некомерційне підприємство "Обласний перинатальний центр м.Краматорськ"</t>
  </si>
  <si>
    <t>Обласний перинатальний центр м.Краматорськ</t>
  </si>
  <si>
    <t>1-постійне протипоказання,                   3 - сертіфіката про одуження</t>
  </si>
  <si>
    <t>Семенова Людмила Георгіївна 050 191 54 53</t>
  </si>
  <si>
    <t>Комунальне некомерційне підприємство "Інфекційна лікарня м.Мирноград"</t>
  </si>
  <si>
    <t>Інфекційна лікарня м.Мирноград</t>
  </si>
  <si>
    <t>3-відмова;3- сертифікати про одужання; 3-зробили по І дозі;</t>
  </si>
  <si>
    <t>Ляхова  Антоніна Федорівна 095-508-91-85</t>
  </si>
  <si>
    <t>Комунальне некомерційне підприємство "Інфекційна лікарня м.Костянтинівка"</t>
  </si>
  <si>
    <t>Інфекційна лікарня м.Костянтинівка</t>
  </si>
  <si>
    <t>1-сертифікат про одужання</t>
  </si>
  <si>
    <t>Якушева Лариса Олександрівна 0502776324; 0997906613-Виктория</t>
  </si>
  <si>
    <t>Комунальне некомерційне підприємство "Обласна лікарня інтенсивного лікування м.Маріуполь"</t>
  </si>
  <si>
    <t>ОЛІЛ м.Маріуполь</t>
  </si>
  <si>
    <t>4 - відсторонені, 30 мають тимчасові та постійні протипоказання</t>
  </si>
  <si>
    <t>Зима Олег Олегович, 097 051 65 01</t>
  </si>
  <si>
    <t>Комунальне некомерційне підприємство "Обласна клінічна травматологічна лікарня"</t>
  </si>
  <si>
    <t>ОТЛ</t>
  </si>
  <si>
    <t>Мельниченко Світлана Алімівна 0992108736</t>
  </si>
  <si>
    <t>Комунальне некомерційне підприємство "Медичний центр з профілактики та лікування залежності м. Краматорськ"</t>
  </si>
  <si>
    <t>МЦПтаЛЗ м. Краматорськ</t>
  </si>
  <si>
    <t>4 - медичні протипоказання, 8 - активне захворювання</t>
  </si>
  <si>
    <t>Хорій Володимир Володимирович 066 11 80 356</t>
  </si>
  <si>
    <t>Комунальне некомерційне підприємство "Медичний центр з профілактики та лікувальна залежності м. Маріуполь"</t>
  </si>
  <si>
    <t>МЦПтаЛЗ м. Маріуполь</t>
  </si>
  <si>
    <t>4-перенесена хвороба COVID-19</t>
  </si>
  <si>
    <t>Єпіфанова Тетяна Іванівна    098-285-28-75</t>
  </si>
  <si>
    <t>Комунальне некомерційне підприємство "Обласний госпіталь для ветеранів війни м.Святогірська"</t>
  </si>
  <si>
    <t>Обласний госпіталь для ветеранів війни м.Святогірська</t>
  </si>
  <si>
    <t>відтермінування у звязку з перенесенною хворобою COVID-19-7 чол.</t>
  </si>
  <si>
    <t>Очеретна Світлана Сергіївна 095-119-52-90; 0951835215-Олена Максимівна</t>
  </si>
  <si>
    <t>Комунальне некомерційне підприємство "Обласне територіальне медичне об'єднання м.Краматорськ"</t>
  </si>
  <si>
    <t>ОТМО м.Краматорськ</t>
  </si>
  <si>
    <t>1 особа відсторонена- відмова через власні переконання</t>
  </si>
  <si>
    <t>Миронюк Михайло Іванович 0953543424</t>
  </si>
  <si>
    <t>`01990708</t>
  </si>
  <si>
    <t>Комунальне некомерційне підприємство "Онкологічний диспансер м Маріуполь"</t>
  </si>
  <si>
    <t>Онкологічний диспансер м Маріуполь</t>
  </si>
  <si>
    <t>9-Протипоказання,  нещодавно перехворіли на Ковід</t>
  </si>
  <si>
    <t xml:space="preserve">Надежденко Надежда Сергіївна  0983156231 </t>
  </si>
  <si>
    <t>Комунальне некомерційне підприємство "Психіатрична лікарня м. Краматорська"</t>
  </si>
  <si>
    <t>Психіатрична лікарня м. Краматорська</t>
  </si>
  <si>
    <t>Дерешова Оксана Анатоліївна, 0952428676</t>
  </si>
  <si>
    <t>Комунальне некомерційне підприємство "Психіатрічна лікарня м. Маріуполь"</t>
  </si>
  <si>
    <t>Психіатрічна лікарня м. Маріуполь</t>
  </si>
  <si>
    <t xml:space="preserve">1 - медотвод . 1 - до березня </t>
  </si>
  <si>
    <t>Калугин Игорь Виталиевич 0984738365</t>
  </si>
  <si>
    <t>Комунальне некомерційне підприємство "Обласна клінічна психіатрична лікарня м. Слов'янськ"</t>
  </si>
  <si>
    <t>Обласна клінічна психіатрична лікарня м. Слов'янськ</t>
  </si>
  <si>
    <t>5 - медичні протипокази,4 відсторонені, 1 знаходиться у відпусці як багатодійна мати, інформація щодо щеплення відсутня</t>
  </si>
  <si>
    <t>Рештакова Наталія Олександрівна 0990689991</t>
  </si>
  <si>
    <t>Комунальне некомерційне підприємство "Обласний клінічний протитуберкульозний диспансер"</t>
  </si>
  <si>
    <t>Обласний КПТД</t>
  </si>
  <si>
    <t>1-медотвод</t>
  </si>
  <si>
    <t>Пожарова - 0505824087</t>
  </si>
  <si>
    <t>Комунальне некомерційне підприємство "Обласний клінічний шкірно-венерологічний диспансер м.Краматорськ"</t>
  </si>
  <si>
    <t>ОКШВД м. Краматорськ</t>
  </si>
  <si>
    <t>Мартиненко Оксана Дмитрівна 0502070477</t>
  </si>
  <si>
    <t>Комунальне некомерційне підприємство "Дерматовенерологічний диспансер м. Маріуполя"</t>
  </si>
  <si>
    <t>ДВД м.Маріуполь</t>
  </si>
  <si>
    <t>3 осіб мають довідки о терміні після хвороби</t>
  </si>
  <si>
    <t>Антонова Олена Геннадіївна 0687808847</t>
  </si>
  <si>
    <t>Комунальне некомерційне підприємство "Обласна дитяча лікарня м. Слов'янськ"</t>
  </si>
  <si>
    <t>ОДЛ м. Слов'янськ</t>
  </si>
  <si>
    <t>6- медпротипоказання</t>
  </si>
  <si>
    <t>Неклюдова Тетяна Григорівна тел. 0506260536</t>
  </si>
  <si>
    <t>Комунальне некомерційне підприємство  "Курахівський туберкульозний санаторій для дорослих"</t>
  </si>
  <si>
    <t>Курахівський туберкульозний санаторій для дорослих</t>
  </si>
  <si>
    <t>Грекова Юлія Миколаївна 0502088659</t>
  </si>
  <si>
    <t>Комунальне некомерційне підприємство "Обласний дитячий кістково-туберкульозний санаторій м. Маріуполь"</t>
  </si>
  <si>
    <t>Обласний дитячий кістково-туберкульозний санаторій м. Маріуполь</t>
  </si>
  <si>
    <t>1 -не пройшов термін після 1 вакцін.  3 не пройшов термі після захворювання</t>
  </si>
  <si>
    <t>Білоусова Любов Порфирівна, 097 272 4682</t>
  </si>
  <si>
    <t>Комунальне некомерційне підприємство "Станція переливання крові м.Маріуполь"</t>
  </si>
  <si>
    <t>Станція переливання крові м.Маріуполь</t>
  </si>
  <si>
    <t>2 - не пройшов термін після захворювання</t>
  </si>
  <si>
    <t>Пономарьова Ганна Василівна, 096-638-19-69-болеет 0676093352 -Ольга Сергеевна гл.бух</t>
  </si>
  <si>
    <t>Комунальне некомерційне підприємство "Станція переливання крові м. Краматорська"</t>
  </si>
  <si>
    <t>Станція переливання крові м. Краматорська</t>
  </si>
  <si>
    <t>3 особи відтерміновано з в*язку з перенесеним COVID 19</t>
  </si>
  <si>
    <t>Штученко Любов Миколаївна тел. 0501679506</t>
  </si>
  <si>
    <t>Комунальне некомерційне підприємство "Східно-Український спеціалізований центр медичної генетики та пренатальної діагностики"</t>
  </si>
  <si>
    <t>СУСЦМГтаПР</t>
  </si>
  <si>
    <t>4-мед противопоказання</t>
  </si>
  <si>
    <t>Віцька Дар'я Михайлівна, 050 026 82 13</t>
  </si>
  <si>
    <t>Комунальне некомерційне підприємство "Краматорський будинок дитини "Антошка"</t>
  </si>
  <si>
    <t>Краматорський будинок дитини "Антошка</t>
  </si>
  <si>
    <t>2-не пройшов термін після захворювання</t>
  </si>
  <si>
    <t>Верещак Наталія Іванівна, 099-631-06-18</t>
  </si>
  <si>
    <t>Обласний центр медико-соціальної експертизи</t>
  </si>
  <si>
    <t>5- мед.протипокази; 2-декретна відпустка</t>
  </si>
  <si>
    <t>Комунальне некомерційне підприємство "Центр реабілітації дітей з органічними ураженнями нервової системи м.Бахмут"</t>
  </si>
  <si>
    <t>ЦРДзОУНС м. Бахмут</t>
  </si>
  <si>
    <t>3-медичні протипокази</t>
  </si>
  <si>
    <t>Зайцева Людмила Василівна, тел. 050 680 37 23</t>
  </si>
  <si>
    <t>Комунальне некомерційне підприємство "Донецький обласний центр з профілактики та боротьби із СНІДом"</t>
  </si>
  <si>
    <t>Донецький обласний центр з профілактики та боротьби із СНІДом</t>
  </si>
  <si>
    <t>3 особи ф-028-1/0 (не пройшов термін після захворювання)</t>
  </si>
  <si>
    <t xml:space="preserve">Перелома Олена Іванівна 095 313 82 52
</t>
  </si>
  <si>
    <t>Комунальне некомерційне підприємство "Багатопрофільна лікарня інтенсивного лікування м.Бахмут"</t>
  </si>
  <si>
    <t>БЛІЛ м. Бахмут</t>
  </si>
  <si>
    <t>1 - сестра медична відділення АІТ з 24.12.2021 по 29.01.2022 перебувала на лікарняному з приводу оперативного втручання , по закінченнюлікування іі було попереджено про необхідність щеплення та  29.01.2022 повідомлено письмово. Наразі сестра медична відсторонена від роботи з 31.01.2022 року на час відсутності щеплення  проти COVID-19 без збереження заробітної плати наказом по закладу від 31.01.2022 року</t>
  </si>
  <si>
    <t>Торчинська Марина Сергіївна 0502112783, Новикова В.Г. 0506441504</t>
  </si>
  <si>
    <t>Комунальне некомерційне підприємство "Центральна міська лікарня" м.Торецьк</t>
  </si>
  <si>
    <t>ЦМЛ м. Торецьк</t>
  </si>
  <si>
    <t>2 на лікарняному, 1 зовнішній сумісник</t>
  </si>
  <si>
    <t>Реуцька Олена Володимирівна, тел.:0955772945</t>
  </si>
  <si>
    <t>Комунальне некомерційне підприємство "Багатопрофільна лікарня інтенсивного лікування Костянтинівської міської ради"</t>
  </si>
  <si>
    <t>БЛІЛ м. Костянтинівка</t>
  </si>
  <si>
    <t>л/н-3;  ф.№028-1/о-7</t>
  </si>
  <si>
    <t>Сітнікова Наталія Леонидівна,тел: 0951838424</t>
  </si>
  <si>
    <t>Комунальне некомерційне підприємство "Міська лікарня №1" Краматорської міської ради</t>
  </si>
  <si>
    <t>МЛ №1 м. Краматорська</t>
  </si>
  <si>
    <t>6 перехворіли (довідка)</t>
  </si>
  <si>
    <t>Жирова Ірина Володимирівна 0668049340</t>
  </si>
  <si>
    <t>01990810</t>
  </si>
  <si>
    <t>Комунальне некомерційне підприємство "Міська лікарня № 3" Краматорської міської ради</t>
  </si>
  <si>
    <t>МЛ №3 м. Краматорська</t>
  </si>
  <si>
    <t>Д/в - 18, ф.№ 028-1/о - 5</t>
  </si>
  <si>
    <t>Гондар Ліра Олександрівна 0507540064</t>
  </si>
  <si>
    <t>Комунальне некомерційне підприємство Маріупольської міської ради "Маріупольська міська лікарня № 4 ім. І. К. Мацука"</t>
  </si>
  <si>
    <t>МЛ № 4 ім. І. К. Мацука м. Маріуполь</t>
  </si>
  <si>
    <t>хворіє-37 перехворіло - 13 (довідка до 2 міс) протипоказ-1</t>
  </si>
  <si>
    <t>Серветник Андрій Степанович, тел.0675841286</t>
  </si>
  <si>
    <t>Комунальне некомерційне підприємство Маріупольської міської ради "Маріупольська міська лікарня № 9"</t>
  </si>
  <si>
    <t>МЛ № 9 м. Маріуполь</t>
  </si>
  <si>
    <t>Боженко Світлана Василівна гол сестра 097 963 24 81; 0671441618-исп Сергый Арсент</t>
  </si>
  <si>
    <t>Комунальне некомерційне підприємство "Маріупольська міська лікарня швидкої медичної допомоги"</t>
  </si>
  <si>
    <t>ЛШМД м. Маріуполь</t>
  </si>
  <si>
    <t>4-медотвод</t>
  </si>
  <si>
    <t>Пономарьова І.М. 0661501310</t>
  </si>
  <si>
    <t>Комунальне некомерційне підприємство "Великоновосілківська центральна районна лікарня"</t>
  </si>
  <si>
    <t>Великоновосілківська ЦРЛ</t>
  </si>
  <si>
    <t>Тамаш Ганна Федорівна, 0999743707</t>
  </si>
  <si>
    <t>Комунальне некомерційне підприємство "Волноваська центральна районна лікарня"</t>
  </si>
  <si>
    <t>Волноваська ЦРЛ</t>
  </si>
  <si>
    <t>відпустка -1, лікарняний - 3</t>
  </si>
  <si>
    <t>Піка Тетяна Сергіївна ,0996360233</t>
  </si>
  <si>
    <t>Комунальне некомерційне підприємство "Авдіївська центральна міська лікарня" Авдіївської міської ради</t>
  </si>
  <si>
    <t>ЦМЛ м. Авдіївка</t>
  </si>
  <si>
    <t>Ситник Віталій Данилович, 050 2018905</t>
  </si>
  <si>
    <t xml:space="preserve">Комунальне некомерційне підприємство "Лікувально-профілактична установа Центральна міська лікарня Вугледарської міської ради" </t>
  </si>
  <si>
    <t>ЦМЛ м. Вугледар</t>
  </si>
  <si>
    <t>3 медотвод, 10 лікарняних</t>
  </si>
  <si>
    <t>Шликова Антоніна Андріївна 0957609366</t>
  </si>
  <si>
    <t>Комунальне некомерційне підприємство "Мирноградська центральна міська лікарня" Мирноградської міської ради</t>
  </si>
  <si>
    <t>ЦМЛ м. Мирноград</t>
  </si>
  <si>
    <t>3-відмова (1 акушерку відсторонено,  1 сестра медична терапевтичного відділення та 1 електромонтер не відсторонені у зв'язку з дефіцитом кадрів),  3-протипоказання</t>
  </si>
  <si>
    <t>Забабура Олена Геннадіївна, 0955662613</t>
  </si>
  <si>
    <t>Комунальне некомерційне підприємство "Добропільська лікарня інтенсивного лікування"</t>
  </si>
  <si>
    <t>ЛІЛ м. Добропілля</t>
  </si>
  <si>
    <t>Авдєєва Олена Сергіївна 0950313364</t>
  </si>
  <si>
    <t>Комунальне некомерційне підприємство "Центральна міська клінічна лікарня" Дружківської міської ради</t>
  </si>
  <si>
    <t>ЦМЛ м. Дружківка</t>
  </si>
  <si>
    <t>1 постійний мед відвід, 2- захворілі на COVID-19.5 відмов</t>
  </si>
  <si>
    <t>Щур Светілана Василівна, 0667355740</t>
  </si>
  <si>
    <t>Комунальне некомерційне підприємство "Дружківська міська клінічна лікарня №1" Дружківської міської ради</t>
  </si>
  <si>
    <t>МКЛ №1 м. Дружківка</t>
  </si>
  <si>
    <t>Клевцевич Людмила Анатоліївна 0932502696</t>
  </si>
  <si>
    <t>Комунальне некомерційне підприємство "Дружківська міська лікарня № 2" Дружківської міської ради</t>
  </si>
  <si>
    <t>МЛ №2 м. Дружківка</t>
  </si>
  <si>
    <t>3-перехворіли на COVID-19, 2- тимчасові протипоказання</t>
  </si>
  <si>
    <t>Шурахтенкова С.В. 0500500244</t>
  </si>
  <si>
    <t>Комунальне некомерційне підприємство "Міська лікарня №2" Краматорської міської ради"</t>
  </si>
  <si>
    <t>МЛ №2 м. Краматорська</t>
  </si>
  <si>
    <t xml:space="preserve">Довідки за формою 028-1/0    5 </t>
  </si>
  <si>
    <t>Обух Т.П. 0631751725</t>
  </si>
  <si>
    <t>Комунальне некомерційне підприємство  "Дитяче територіальне медичне об'єднання" Краматорської міської ради</t>
  </si>
  <si>
    <t>ДТМО м. Краматорськ</t>
  </si>
  <si>
    <t>4-справки 6-декрет</t>
  </si>
  <si>
    <t>Капуста Наталія Викторівна 0502744034</t>
  </si>
  <si>
    <t>Комунальне некомерційне підприємство  "Лиманська центральна районна лікарня"</t>
  </si>
  <si>
    <t>ЦРЛ М. Лиман</t>
  </si>
  <si>
    <t>1 особа - Ф-028-1/0 (безстроково);11 осіб - Ф 028-1/0 - не пройшов термін після захворювання</t>
  </si>
  <si>
    <t>Демидова В.В. 0502833828</t>
  </si>
  <si>
    <t>Комунальне некомерційне підприємство "Родинська міська лікарня"</t>
  </si>
  <si>
    <t>МЛ м. Родинське</t>
  </si>
  <si>
    <t>6-медичні протипоказання (довготривала хвороба, перенесена хвороба)</t>
  </si>
  <si>
    <t>Пивовар І.В. 0951637058</t>
  </si>
  <si>
    <t>Комунальне некомерційне підприємство "Покровська міська лікарня" Покровської міської ради Донецької області</t>
  </si>
  <si>
    <t>МЛ м. Поковськ</t>
  </si>
  <si>
    <t>7 -перехворіли на  СOVID, 8 -медвідвод</t>
  </si>
  <si>
    <t>Базилевич В.М.  0509419250</t>
  </si>
  <si>
    <t>Комунальне некомерційне підприємство "Покровська клінічна лікарня інтенсивного лікування" Покровської міської ради Донецької області</t>
  </si>
  <si>
    <t>КЛІЛ м. Покровськ</t>
  </si>
  <si>
    <t xml:space="preserve"> 5 вагітні, 4медоотвод, 4 довгот. лік., 1 відпустка</t>
  </si>
  <si>
    <t>Ситнік Ю.Ю. 0660396089$ 0508470825-Алла Коваленко исп</t>
  </si>
  <si>
    <t>Комунальне некомерційне підприємство Маріупольської міської ради "Маріупольська міська лікарня №1"</t>
  </si>
  <si>
    <t>МЛ №1 м. Маріуполь</t>
  </si>
  <si>
    <t>21-медотвод,1- на лікарняному</t>
  </si>
  <si>
    <t>Журавльова Г.С.0981124496</t>
  </si>
  <si>
    <t>Комунальне некомерційне підприємство Маріупольської міської ради "Маріупольська міська лікарня №8"</t>
  </si>
  <si>
    <t>МЛ № 8 м. Маріуполь</t>
  </si>
  <si>
    <t>медичні протипоказання</t>
  </si>
  <si>
    <t>Фтиць О.А. 0965394779</t>
  </si>
  <si>
    <t>Комунальне некомерційне підприємство Марупольської міської ради "Маріупольське територіальне медичне об'єднання здоров'я дитини та жінки"</t>
  </si>
  <si>
    <t>МТМО здоров'я дитини та жінки м. Маріуполь</t>
  </si>
  <si>
    <t>17-мед.показання</t>
  </si>
  <si>
    <t>Михайленко Л.А. 0983044084</t>
  </si>
  <si>
    <t>Комунальне некомерційне підприємство "Маріупольський міський пологовий будинок"</t>
  </si>
  <si>
    <t>Пологовий будинок м. Маріуполь</t>
  </si>
  <si>
    <t>2-медичні протипоказання</t>
  </si>
  <si>
    <t>Комунальне некомерційне підприємство "Центральна міська лікарня Новогродівської міської ради"</t>
  </si>
  <si>
    <t>ЦМЛ м. Новогродівка</t>
  </si>
  <si>
    <t>Євдокімова Олена 0509876317</t>
  </si>
  <si>
    <t>Комунальне некомерційне підприємство "Селидівська центральна міська лікарня Селидівської міської ради"</t>
  </si>
  <si>
    <t>ЦМЛ м. Селидове</t>
  </si>
  <si>
    <t>Комар Наталія, 0951914806</t>
  </si>
  <si>
    <t>Комунальне  некомерційне підприємство "Міська клінічна лікарня м. Слов,янська"</t>
  </si>
  <si>
    <t>МКЛ м. Слов'янська</t>
  </si>
  <si>
    <t>медичні протипокази -14; відмова-3</t>
  </si>
  <si>
    <t>Анохіна Алевтина Вікторівна 0501709822</t>
  </si>
  <si>
    <t>Комунальне некомерційне підприємство Слов'янської міської ради "Міська лікарня №1 м.Слов'янська"</t>
  </si>
  <si>
    <t>МЛ №1 м. Слов'янська</t>
  </si>
  <si>
    <t>5-медотвод</t>
  </si>
  <si>
    <t>Коломієць Аліса Анатоліївна 050-8754303</t>
  </si>
  <si>
    <t>Комунальний заклад "Інформаційно-аналітичний центр медичної статистики та бухгалтерського обліку м. Слов'янська"</t>
  </si>
  <si>
    <t>КЗ ІАЦМСтаБО м. Слов'янськ</t>
  </si>
  <si>
    <t>2-не пройшов термін після хвороби</t>
  </si>
  <si>
    <t>Комунальне некомерційне підприємство Сіверська багатопрофільна лікарня планового лікування Сіверської міської ради Бахмутського району Донецької області"</t>
  </si>
  <si>
    <t>БЛПЛ м. Сіверськ</t>
  </si>
  <si>
    <t>2 працівника - 1 доза, термін другої дози не настав</t>
  </si>
  <si>
    <t>Сидоренко Олена Володимирівна тел.0951975669</t>
  </si>
  <si>
    <t>Комунальне некомерційне підприємство «Світлодарська багатопрофільна лікарня планового лікування Бахмутської районної ради»</t>
  </si>
  <si>
    <t>БЛПЛ м. Світлодарськ</t>
  </si>
  <si>
    <t>1 доза вакцини отримана іншим працівником у звязку з протипоказаннями до вакцинації до 02.03.2022 року</t>
  </si>
  <si>
    <t>Погодіна Леся Володимирівна тел.0953335841</t>
  </si>
  <si>
    <t>Комунальне некомерційне підприємство "Часовоярська міська лікарня планового лікування Бахмутської районної ради"</t>
  </si>
  <si>
    <t>ЛПЛ м. Часів Яр</t>
  </si>
  <si>
    <t>2-відсторонені, 1-протипоказання</t>
  </si>
  <si>
    <t>Дерюжко Олена Омелянівна моб. тел. 066 257 62 94</t>
  </si>
  <si>
    <t>01112341</t>
  </si>
  <si>
    <t>Комунальне некомерційне підприємство "Волноваська лікарня планового лікування Волноваської районної ради"</t>
  </si>
  <si>
    <t>Волноваська ЛПЛ</t>
  </si>
  <si>
    <t>довідка</t>
  </si>
  <si>
    <t>Шишман Анжеліка Вікторівна тел. 066 281 29 24</t>
  </si>
  <si>
    <t>01989774</t>
  </si>
  <si>
    <t>Комунальне некомерційне підприємство "Центральна районна лікарня Нікольського району"</t>
  </si>
  <si>
    <t>ЦРЛ Нікольського району</t>
  </si>
  <si>
    <t>4-перехворіли</t>
  </si>
  <si>
    <t>Чеграхчі Ірина Григорівна 0984137319</t>
  </si>
  <si>
    <t>Комунальне некомерційне підприємство "Курахівська міська лікарня"</t>
  </si>
  <si>
    <t>МЛ м. Курахове</t>
  </si>
  <si>
    <t>9-мед.відхилення, 1-відмова</t>
  </si>
  <si>
    <t>Голубовська Тетяна Євгенівна 0502130146</t>
  </si>
  <si>
    <t>Комунальне некомерційне підприємство "Мар'їнська центральна районна лікарня"</t>
  </si>
  <si>
    <t>Мар'їнська ЦРЛ</t>
  </si>
  <si>
    <t>Кретова  Олена Володимирівна 0509168070</t>
  </si>
  <si>
    <t>Комунальне некомерційне підприємство "Олександрівська лікарня планового лікування"</t>
  </si>
  <si>
    <t>Олександрівська ЛПЛ</t>
  </si>
  <si>
    <t>Кайдаш Олександр Іванович 0500656251</t>
  </si>
  <si>
    <t>Комунальне некомерційне підприємство "Мангушська центральна районна лікарня"</t>
  </si>
  <si>
    <t>Мангушська ЦРЛ</t>
  </si>
  <si>
    <t>12 висновків лікаря щодо наявності протипоказань</t>
  </si>
  <si>
    <t>068-780-97-30- Надежда Миколаївна</t>
  </si>
  <si>
    <t>Комунальне некомерційне підприємство "Слов'янська центральна районна лікарня"</t>
  </si>
  <si>
    <t>Слов'янська ЦРЛ</t>
  </si>
  <si>
    <t xml:space="preserve">10-висновків;1-відсторонений </t>
  </si>
  <si>
    <t>Смирнова Ірина Олексіївна +380502040755</t>
  </si>
  <si>
    <t>Комунальне некомерційне підприємство "Соледарська міська лікарня Соледарської міської ради "</t>
  </si>
  <si>
    <t>МЛ м. Соледар</t>
  </si>
  <si>
    <t>1 д\в</t>
  </si>
  <si>
    <t>Осьмаченко Ольга Леонидівна 0502279962</t>
  </si>
  <si>
    <t>Комунальне некомерційне підприємство  "Волноваська стоматологічна поліклініка"</t>
  </si>
  <si>
    <t>Волноваська Стомполіклініка</t>
  </si>
  <si>
    <t>6  висновкі</t>
  </si>
  <si>
    <t>Гамбарова Світлана Валентинівна 0979780916</t>
  </si>
  <si>
    <t>Комунальне некомерційне  підриємство "Бахмутська стоматологічна поліклініка"</t>
  </si>
  <si>
    <t>Бахмутська Стомполіклініка</t>
  </si>
  <si>
    <t>3-медичний висновок лікаря 028-1/0</t>
  </si>
  <si>
    <t>Морквишена Оксана Володимирівна 0990453465</t>
  </si>
  <si>
    <t>Комунальне некомерційне  підриємство "Добропільська міська стоматологічна поліклініка" Добропільської міської ради</t>
  </si>
  <si>
    <t>Добропільська Стомполіклініка</t>
  </si>
  <si>
    <t>Зав"ялова Світлана  В"ячеславівна 0993726876</t>
  </si>
  <si>
    <t>Комунальне некомерційне  підриємство  "Міська стоматологічна поліклініка Костянтинівської міської ради"</t>
  </si>
  <si>
    <t>Костянтинівська Стомполіклініка</t>
  </si>
  <si>
    <t xml:space="preserve">2-висновок </t>
  </si>
  <si>
    <t>Харламова Євгенія Дмитрівна 0954651504</t>
  </si>
  <si>
    <t>Комунальне некомерційне підприємство Маріупольської міської ради" Міський стоматологічний центр"</t>
  </si>
  <si>
    <t>Міський стоцентр м. Маріуполь</t>
  </si>
  <si>
    <t>4-мед.висновок</t>
  </si>
  <si>
    <t>Ігнатова Інна Володимирівна 0962390987; 091992063</t>
  </si>
  <si>
    <t>Комунальне некомерційне підпримство Маріупольської міської ради "Стоматологічна поліклініка №6 м. Маріуполя"</t>
  </si>
  <si>
    <t>Стомполіклініка №6 м. Маріуполя</t>
  </si>
  <si>
    <t>"висновок лікаря щодо наявності протипоказань</t>
  </si>
  <si>
    <t>Хромих Юлія Анатоліївна  0977666044; 0677159298</t>
  </si>
  <si>
    <t>Комунальне підприємство "Покровська  міська  стоматологічна  поліклініка" Покровської міської   ради  Донецької області</t>
  </si>
  <si>
    <t>Покровська Стомполіклініка</t>
  </si>
  <si>
    <t>1 - лікарняний з листопада;1- відпустка без збереження у зв'зку з карантином</t>
  </si>
  <si>
    <t>Гладка  Ганна  Іванівна 099-064-56-54</t>
  </si>
  <si>
    <t>Комунальне некомерційне підприємство Слов'янської міської ради "Стоматологічна  поліклініка м. Слов'янська"</t>
  </si>
  <si>
    <t>Слов'янська Стомполіклініка</t>
  </si>
  <si>
    <t xml:space="preserve">2 особи, що перехворіли на COVID-19 менше ніж 90 днів </t>
  </si>
  <si>
    <t>Слєпцова Тамара Іллівна 095 685 36 30</t>
  </si>
  <si>
    <t>Комунальне некомерційне підприємство "Стоматологічна поліклніка № 1" Краматорської міської ради</t>
  </si>
  <si>
    <t>Стомполіклініка №1 м. Краматорська</t>
  </si>
  <si>
    <t xml:space="preserve">3 особи декретна відпустка; </t>
  </si>
  <si>
    <t>Кадуріна Светлана Григорівна 0660515509</t>
  </si>
  <si>
    <t>Комунальне некомерційне підприємство " Стоматологічна поліклініка №2"  Краматорської міської ради</t>
  </si>
  <si>
    <t>Стомполіклініка №2 м. Краматорська</t>
  </si>
  <si>
    <t>1 декретна відпустка</t>
  </si>
  <si>
    <t>Яковленко Олена Миколаївна 095 223 89 43; 0500896872-Виктория Ларина</t>
  </si>
  <si>
    <t>Комунальна установа "Обласний центр з матеріально-технічного забезпечення закладів охорони здоров'я"</t>
  </si>
  <si>
    <t>КЗ ОЦМТЗЗОЗ</t>
  </si>
  <si>
    <t xml:space="preserve">1 особа, що перехворіла на COVID-19 менше ніж 90 днів </t>
  </si>
  <si>
    <t>Тронза Тетяна Олексіївна 099-7110036</t>
  </si>
  <si>
    <t>Обласна база спеціального медичного постачання</t>
  </si>
  <si>
    <t xml:space="preserve">1- довідка у зв'язку з протипоказаннями,2-перехворіли на COVID-19 (в т.ч.1 особа -1 вакцина) </t>
  </si>
  <si>
    <t>Ігнатова Тетяна Володимирівна 099-793-15-13</t>
  </si>
  <si>
    <t>Донецьке комунальне підприємство "Фармація"</t>
  </si>
  <si>
    <t>Фармація</t>
  </si>
  <si>
    <t>4- відпустка за дитиною до 3-х років; 1- довідка у зв'язку з протипоказаннями; 3- перехворіли на COVID-19</t>
  </si>
  <si>
    <t>Суханова Олена Вікторівна 050-7779995</t>
  </si>
  <si>
    <t>Комунальний заклад охорони здоров'я "Інформаційно-аналітичний центр медичної статистики"</t>
  </si>
  <si>
    <t>КЗОЗ ІАЦМС</t>
  </si>
  <si>
    <t>Комунальний заклад "Бахмутський медичний фаховий коледж"</t>
  </si>
  <si>
    <t>Бахмутський медичний фаховий коледж</t>
  </si>
  <si>
    <t>1- протипоказання, 1- тимчасова непрацездатність, 1- відтермінування</t>
  </si>
  <si>
    <t>Бойчун Надія Володимирівна т. 0501697683</t>
  </si>
  <si>
    <t>Комунальний заклад "Костянтинівський медичний фаховий коледж"</t>
  </si>
  <si>
    <t>Костянтинівський медичний фаховий коледж</t>
  </si>
  <si>
    <t>Сидельнік Світлана Сергіївна  095-348-86-58</t>
  </si>
  <si>
    <t>Комунальний заклад "Маріупольський медичний фаховий коледж"</t>
  </si>
  <si>
    <t>Маріупольський медичний фаховий коледж</t>
  </si>
  <si>
    <t>1 - відтермінування1-протипоказання</t>
  </si>
  <si>
    <t>Русаневич Любов Миколоївна. т. 0965207445</t>
  </si>
  <si>
    <t>КЗОЗ"Донецьке обласне бюро судово-медичної експертизи"</t>
  </si>
  <si>
    <t>Донецьке обласне бюро судово-медичної експертизи</t>
  </si>
  <si>
    <t>1 працівник надал медичний висновок відтермінування - термін після хвороби не пройшов,2 працівника після хвороби зробили 1 дозу</t>
  </si>
  <si>
    <t>Мануілова Олександра 050-747-73-45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</si>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</sst>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FF0000"/>
      <name val="Times New Roman"/>
    </font>
    <font>
      <b/>
      <sz val="18"/>
      <color rgb="FFFF0000"/>
      <name val="Times New Roman"/>
    </font>
    <font>
      <b/>
      <sz val="18"/>
      <color theme="1"/>
      <name val="Times New Roman"/>
    </font>
    <font>
      <sz val="10"/>
      <color theme="1"/>
      <name val="Arial"/>
    </font>
    <font>
      <sz val="10"/>
      <name val="Arial"/>
    </font>
    <font>
      <b/>
      <sz val="14"/>
      <color theme="1"/>
      <name val="Times New Roman"/>
    </font>
    <font>
      <b/>
      <sz val="12"/>
      <color rgb="FF000000"/>
      <name val="&quot;Times New Roman&quot;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&quot;Times New Roman&quot;"/>
    </font>
    <font>
      <sz val="12"/>
      <color theme="1"/>
      <name val="&quot;\&quot;Times New Roman\&quot;&quot;"/>
    </font>
    <font>
      <sz val="12"/>
      <color rgb="FF000000"/>
      <name val="&quot;\&quot;Times New Roman\&quot;&quot;"/>
    </font>
    <font>
      <sz val="12"/>
      <color rgb="FF000000"/>
      <name val="Arial"/>
    </font>
    <font>
      <sz val="12"/>
      <color rgb="FF000000"/>
      <name val="&quot;\&quot;\\\&quot;Times New Roman\\\&quot;\&quot;&quot;"/>
    </font>
    <font>
      <sz val="12"/>
      <color theme="1"/>
      <name val="&quot;\&quot;\\\&quot;Times New Roman\\\&quot;\&quot;&quot;"/>
    </font>
    <font>
      <sz val="5"/>
      <color rgb="FF000000"/>
      <name val="&quot;\&quot;Times New Roman\&quot;&quot;"/>
    </font>
    <font>
      <sz val="12"/>
      <color theme="1"/>
      <name val="Arial"/>
    </font>
    <font>
      <sz val="9"/>
      <color rgb="FF000000"/>
      <name val="&quot;\&quot;Times New Roman\&quot;&quot;"/>
    </font>
    <font>
      <b/>
      <sz val="12"/>
      <color rgb="FF4D5156"/>
      <name val="Times New Roman"/>
    </font>
    <font>
      <sz val="13"/>
      <color rgb="FF000000"/>
      <name val="&quot;\&quot;Times New Roman\&quot;&quot;"/>
    </font>
    <font>
      <sz val="11"/>
      <color rgb="FF000000"/>
      <name val="Times New Roman"/>
    </font>
    <font>
      <sz val="10"/>
      <color rgb="FF000000"/>
      <name val="&quot;\&quot;Times New Roman\&quot;&quot;"/>
    </font>
    <font>
      <sz val="10"/>
      <color rgb="FF000000"/>
      <name val="&quot;\&quot;\\\&quot;Times New Roman\\\&quot;\&quot;&quot;"/>
    </font>
    <font>
      <sz val="10"/>
      <color theme="1"/>
      <name val="&quot;\&quot;Times New Roman\&quot;&quot;"/>
    </font>
    <font>
      <sz val="8"/>
      <color rgb="FF000000"/>
      <name val="&quot;\&quot;Times New Roman\&quot;&quot;"/>
    </font>
    <font>
      <sz val="10"/>
      <color rgb="FF000000"/>
      <name val="Roboto"/>
    </font>
    <font>
      <sz val="11"/>
      <color rgb="FF000000"/>
      <name val="&quot;\&quot;Times New Roman\&quot;&quot;"/>
    </font>
    <font>
      <i/>
      <sz val="11"/>
      <color rgb="FF3C4043"/>
      <name val="Roboto"/>
    </font>
    <font>
      <sz val="12"/>
      <color theme="1"/>
      <name val="&quot;Times New Roman&quot;"/>
    </font>
    <font>
      <sz val="8"/>
      <color theme="1"/>
      <name val="&quot;\&quot;Times New Roman\&quot;&quot;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9" fillId="3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3" fillId="0" borderId="1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3" fontId="13" fillId="0" borderId="14" xfId="0" applyNumberFormat="1" applyFont="1" applyBorder="1" applyAlignment="1">
      <alignment horizontal="left"/>
    </xf>
    <xf numFmtId="3" fontId="14" fillId="0" borderId="1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horizontal="center" wrapText="1"/>
    </xf>
    <xf numFmtId="9" fontId="10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3" fontId="1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vertical="center" wrapText="1"/>
    </xf>
    <xf numFmtId="3" fontId="13" fillId="0" borderId="13" xfId="0" applyNumberFormat="1" applyFont="1" applyBorder="1"/>
    <xf numFmtId="0" fontId="2" fillId="0" borderId="0" xfId="0" applyFont="1" applyAlignment="1">
      <alignment vertical="center" wrapText="1"/>
    </xf>
    <xf numFmtId="3" fontId="16" fillId="0" borderId="14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 horizontal="center" wrapText="1"/>
    </xf>
    <xf numFmtId="3" fontId="17" fillId="0" borderId="12" xfId="0" applyNumberFormat="1" applyFont="1" applyBorder="1" applyAlignment="1">
      <alignment horizontal="center" wrapText="1"/>
    </xf>
    <xf numFmtId="4" fontId="12" fillId="0" borderId="14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3" fontId="15" fillId="0" borderId="14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3" fontId="15" fillId="0" borderId="5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4" fontId="2" fillId="3" borderId="14" xfId="0" applyNumberFormat="1" applyFont="1" applyFill="1" applyBorder="1" applyAlignment="1">
      <alignment vertical="center" wrapText="1"/>
    </xf>
    <xf numFmtId="4" fontId="2" fillId="3" borderId="0" xfId="0" applyNumberFormat="1" applyFont="1" applyFill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3" fontId="15" fillId="5" borderId="14" xfId="0" applyNumberFormat="1" applyFont="1" applyFill="1" applyBorder="1" applyAlignment="1">
      <alignment horizontal="right"/>
    </xf>
    <xf numFmtId="3" fontId="15" fillId="5" borderId="5" xfId="0" applyNumberFormat="1" applyFont="1" applyFill="1" applyBorder="1" applyAlignment="1">
      <alignment horizontal="right"/>
    </xf>
    <xf numFmtId="3" fontId="19" fillId="0" borderId="5" xfId="0" applyNumberFormat="1" applyFont="1" applyBorder="1" applyAlignment="1">
      <alignment horizontal="center" wrapText="1"/>
    </xf>
    <xf numFmtId="4" fontId="2" fillId="4" borderId="14" xfId="0" applyNumberFormat="1" applyFont="1" applyFill="1" applyBorder="1" applyAlignment="1">
      <alignment vertical="center" wrapText="1"/>
    </xf>
    <xf numFmtId="4" fontId="2" fillId="4" borderId="0" xfId="0" applyNumberFormat="1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13" fillId="0" borderId="0" xfId="0" applyNumberFormat="1" applyFont="1" applyAlignment="1">
      <alignment horizontal="left"/>
    </xf>
    <xf numFmtId="3" fontId="13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3" fontId="23" fillId="0" borderId="13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wrapText="1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3" fontId="26" fillId="0" borderId="12" xfId="0" applyNumberFormat="1" applyFon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27" fillId="0" borderId="12" xfId="0" applyNumberFormat="1" applyFont="1" applyBorder="1" applyAlignment="1">
      <alignment horizontal="center" wrapText="1"/>
    </xf>
    <xf numFmtId="3" fontId="28" fillId="0" borderId="12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/>
    </xf>
    <xf numFmtId="3" fontId="29" fillId="5" borderId="0" xfId="0" applyNumberFormat="1" applyFont="1" applyFill="1"/>
    <xf numFmtId="3" fontId="17" fillId="0" borderId="14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3" fontId="16" fillId="0" borderId="1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3" fontId="31" fillId="5" borderId="0" xfId="0" applyNumberFormat="1" applyFont="1" applyFill="1" applyAlignment="1">
      <alignment wrapText="1"/>
    </xf>
    <xf numFmtId="3" fontId="32" fillId="0" borderId="14" xfId="0" applyNumberFormat="1" applyFont="1" applyBorder="1" applyAlignment="1">
      <alignment wrapText="1"/>
    </xf>
    <xf numFmtId="3" fontId="33" fillId="0" borderId="12" xfId="0" applyNumberFormat="1" applyFont="1" applyBorder="1" applyAlignment="1">
      <alignment horizontal="center" wrapText="1"/>
    </xf>
    <xf numFmtId="3" fontId="10" fillId="0" borderId="5" xfId="0" applyNumberFormat="1" applyFont="1" applyBorder="1" applyAlignment="1">
      <alignment horizontal="center"/>
    </xf>
    <xf numFmtId="0" fontId="8" fillId="0" borderId="4" xfId="0" applyFont="1" applyBorder="1"/>
    <xf numFmtId="0" fontId="34" fillId="0" borderId="5" xfId="0" applyFont="1" applyBorder="1"/>
    <xf numFmtId="3" fontId="3" fillId="0" borderId="14" xfId="0" applyNumberFormat="1" applyFont="1" applyBorder="1" applyAlignment="1">
      <alignment vertical="center"/>
    </xf>
  </cellXfs>
  <cellStyles count="1">
    <cellStyle name="Обычный" xfId="0" builtinId="0"/>
  </cellStyles>
  <dxfs count="2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CB38-FADF-4990-80CF-A1E2EFD131D3}">
  <sheetPr>
    <outlinePr summaryBelow="0" summaryRight="0"/>
  </sheetPr>
  <dimension ref="A1:AY1047"/>
  <sheetViews>
    <sheetView tabSelected="1" workbookViewId="0">
      <pane xSplit="4" ySplit="6" topLeftCell="F129" activePane="bottomRight" state="frozen"/>
      <selection pane="topRight" activeCell="E1" sqref="E1"/>
      <selection pane="bottomLeft" activeCell="A7" sqref="A7"/>
      <selection pane="bottomRight" activeCell="C3" sqref="C3"/>
    </sheetView>
  </sheetViews>
  <sheetFormatPr defaultColWidth="14.42578125" defaultRowHeight="15.75" customHeight="1"/>
  <cols>
    <col min="1" max="2" width="4.5703125" customWidth="1"/>
    <col min="3" max="3" width="12.85546875" customWidth="1"/>
    <col min="4" max="4" width="53.28515625" customWidth="1"/>
    <col min="5" max="5" width="42.42578125" hidden="1" customWidth="1"/>
    <col min="6" max="6" width="11.28515625" customWidth="1"/>
    <col min="7" max="7" width="12.85546875" customWidth="1"/>
    <col min="8" max="8" width="13.140625" customWidth="1"/>
    <col min="9" max="9" width="13.5703125" customWidth="1"/>
    <col min="10" max="10" width="12.7109375" customWidth="1"/>
    <col min="11" max="12" width="12" customWidth="1"/>
    <col min="13" max="13" width="12.140625" customWidth="1"/>
    <col min="14" max="14" width="12.42578125" customWidth="1"/>
    <col min="15" max="15" width="10.140625" customWidth="1"/>
    <col min="16" max="16" width="12.42578125" customWidth="1"/>
    <col min="17" max="17" width="12.5703125" customWidth="1"/>
    <col min="18" max="18" width="12.28515625" customWidth="1"/>
    <col min="19" max="19" width="12.42578125" customWidth="1"/>
    <col min="20" max="20" width="12.140625" customWidth="1"/>
    <col min="21" max="21" width="10.85546875" customWidth="1"/>
    <col min="22" max="22" width="11.28515625" customWidth="1"/>
    <col min="23" max="23" width="11.140625" customWidth="1"/>
    <col min="24" max="24" width="12" customWidth="1"/>
    <col min="25" max="25" width="20.140625" customWidth="1"/>
    <col min="26" max="26" width="15.5703125" customWidth="1"/>
    <col min="27" max="27" width="14" customWidth="1"/>
    <col min="28" max="28" width="15.28515625" customWidth="1"/>
    <col min="29" max="30" width="12.42578125" customWidth="1"/>
    <col min="34" max="34" width="17.28515625" customWidth="1"/>
    <col min="35" max="36" width="16.42578125" customWidth="1"/>
    <col min="37" max="37" width="30.7109375" customWidth="1"/>
  </cols>
  <sheetData>
    <row r="1" spans="1:51" ht="22.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ht="39" customHeight="1">
      <c r="A2" s="1"/>
      <c r="B2" s="2"/>
      <c r="C2" s="5"/>
      <c r="D2" s="7"/>
      <c r="E2" s="7"/>
      <c r="F2" s="7" t="s">
        <v>0</v>
      </c>
      <c r="G2" s="7"/>
      <c r="H2" s="7"/>
      <c r="I2" s="7"/>
      <c r="J2" s="7"/>
      <c r="K2" s="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8" t="s">
        <v>1</v>
      </c>
      <c r="AA2" s="9"/>
      <c r="AB2" s="9"/>
      <c r="AC2" s="9"/>
      <c r="AD2" s="10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9.5" customHeight="1">
      <c r="A3" s="1"/>
      <c r="B3" s="2"/>
      <c r="C3" s="11"/>
      <c r="D3" s="11"/>
      <c r="E3" s="11"/>
      <c r="F3" s="11"/>
      <c r="G3" s="1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36.75" customHeight="1">
      <c r="A4" s="1"/>
      <c r="B4" s="12" t="s">
        <v>2</v>
      </c>
      <c r="C4" s="12" t="s">
        <v>3</v>
      </c>
      <c r="D4" s="13" t="s">
        <v>4</v>
      </c>
      <c r="E4" s="13"/>
      <c r="F4" s="14" t="s">
        <v>5</v>
      </c>
      <c r="G4" s="15"/>
      <c r="H4" s="15"/>
      <c r="I4" s="15"/>
      <c r="J4" s="16"/>
      <c r="K4" s="14" t="s">
        <v>6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2" t="s">
        <v>7</v>
      </c>
      <c r="Z4" s="17" t="s">
        <v>8</v>
      </c>
      <c r="AA4" s="18"/>
      <c r="AB4" s="18"/>
      <c r="AC4" s="18"/>
      <c r="AD4" s="19"/>
      <c r="AE4" s="20" t="s">
        <v>9</v>
      </c>
      <c r="AF4" s="20" t="s">
        <v>10</v>
      </c>
      <c r="AG4" s="20" t="s">
        <v>11</v>
      </c>
      <c r="AH4" s="20" t="s">
        <v>12</v>
      </c>
      <c r="AI4" s="20" t="s">
        <v>13</v>
      </c>
      <c r="AJ4" s="20" t="s">
        <v>14</v>
      </c>
      <c r="AK4" s="12" t="s">
        <v>15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>
      <c r="A5" s="21"/>
      <c r="B5" s="22"/>
      <c r="C5" s="22"/>
      <c r="D5" s="23"/>
      <c r="E5" s="23"/>
      <c r="F5" s="14" t="s">
        <v>16</v>
      </c>
      <c r="G5" s="16"/>
      <c r="H5" s="12" t="s">
        <v>17</v>
      </c>
      <c r="I5" s="12" t="s">
        <v>18</v>
      </c>
      <c r="J5" s="12" t="s">
        <v>19</v>
      </c>
      <c r="K5" s="14" t="s">
        <v>16</v>
      </c>
      <c r="L5" s="15"/>
      <c r="M5" s="15"/>
      <c r="N5" s="15"/>
      <c r="O5" s="16"/>
      <c r="P5" s="14" t="s">
        <v>17</v>
      </c>
      <c r="Q5" s="15"/>
      <c r="R5" s="16"/>
      <c r="S5" s="14" t="s">
        <v>18</v>
      </c>
      <c r="T5" s="15"/>
      <c r="U5" s="16"/>
      <c r="V5" s="14" t="s">
        <v>19</v>
      </c>
      <c r="W5" s="15"/>
      <c r="X5" s="16"/>
      <c r="Y5" s="22"/>
      <c r="Z5" s="24"/>
      <c r="AA5" s="25"/>
      <c r="AB5" s="25"/>
      <c r="AC5" s="25"/>
      <c r="AD5" s="26"/>
      <c r="AE5" s="22"/>
      <c r="AF5" s="22"/>
      <c r="AG5" s="22"/>
      <c r="AH5" s="22"/>
      <c r="AI5" s="22"/>
      <c r="AJ5" s="22"/>
      <c r="AK5" s="22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</row>
    <row r="6" spans="1:51" ht="78.75">
      <c r="A6" s="21"/>
      <c r="B6" s="27"/>
      <c r="C6" s="27"/>
      <c r="D6" s="26"/>
      <c r="E6" s="26"/>
      <c r="F6" s="28" t="s">
        <v>20</v>
      </c>
      <c r="G6" s="28" t="s">
        <v>21</v>
      </c>
      <c r="H6" s="27"/>
      <c r="I6" s="27"/>
      <c r="J6" s="27"/>
      <c r="K6" s="28" t="s">
        <v>20</v>
      </c>
      <c r="L6" s="28" t="s">
        <v>21</v>
      </c>
      <c r="M6" s="28" t="s">
        <v>22</v>
      </c>
      <c r="N6" s="28" t="s">
        <v>23</v>
      </c>
      <c r="O6" s="28" t="s">
        <v>24</v>
      </c>
      <c r="P6" s="28" t="s">
        <v>22</v>
      </c>
      <c r="Q6" s="28" t="s">
        <v>23</v>
      </c>
      <c r="R6" s="28" t="s">
        <v>24</v>
      </c>
      <c r="S6" s="28" t="s">
        <v>22</v>
      </c>
      <c r="T6" s="28" t="s">
        <v>23</v>
      </c>
      <c r="U6" s="28" t="s">
        <v>24</v>
      </c>
      <c r="V6" s="28" t="s">
        <v>22</v>
      </c>
      <c r="W6" s="28" t="s">
        <v>23</v>
      </c>
      <c r="X6" s="28" t="s">
        <v>24</v>
      </c>
      <c r="Y6" s="27"/>
      <c r="Z6" s="29" t="s">
        <v>25</v>
      </c>
      <c r="AA6" s="30" t="s">
        <v>26</v>
      </c>
      <c r="AB6" s="30" t="s">
        <v>27</v>
      </c>
      <c r="AC6" s="30" t="s">
        <v>28</v>
      </c>
      <c r="AD6" s="30" t="s">
        <v>29</v>
      </c>
      <c r="AE6" s="27"/>
      <c r="AF6" s="27"/>
      <c r="AG6" s="27"/>
      <c r="AH6" s="27"/>
      <c r="AI6" s="27"/>
      <c r="AJ6" s="27"/>
      <c r="AK6" s="27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47.25">
      <c r="A7" s="1"/>
      <c r="B7" s="31">
        <v>1</v>
      </c>
      <c r="C7" s="32">
        <v>37990714</v>
      </c>
      <c r="D7" s="33" t="s">
        <v>30</v>
      </c>
      <c r="E7" s="34" t="s">
        <v>31</v>
      </c>
      <c r="F7" s="35">
        <v>8</v>
      </c>
      <c r="G7" s="35">
        <v>1</v>
      </c>
      <c r="H7" s="35">
        <v>22</v>
      </c>
      <c r="I7" s="35">
        <v>3</v>
      </c>
      <c r="J7" s="35">
        <v>5</v>
      </c>
      <c r="K7" s="36">
        <f t="shared" ref="K7:K133" si="0">M7+N7</f>
        <v>8</v>
      </c>
      <c r="L7" s="35">
        <v>1</v>
      </c>
      <c r="M7" s="35">
        <v>0</v>
      </c>
      <c r="N7" s="35">
        <v>8</v>
      </c>
      <c r="O7" s="35">
        <v>3</v>
      </c>
      <c r="P7" s="35">
        <v>0</v>
      </c>
      <c r="Q7" s="35">
        <v>22</v>
      </c>
      <c r="R7" s="35">
        <v>10</v>
      </c>
      <c r="S7" s="35">
        <v>0</v>
      </c>
      <c r="T7" s="35">
        <v>3</v>
      </c>
      <c r="U7" s="35">
        <v>0</v>
      </c>
      <c r="V7" s="35">
        <v>0</v>
      </c>
      <c r="W7" s="35">
        <v>5</v>
      </c>
      <c r="X7" s="35">
        <v>2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8">
        <f t="shared" ref="AE7:AE133" si="1">(N7+Q7+T7+W7)/(F7+H7+I7+J7)</f>
        <v>1</v>
      </c>
      <c r="AF7" s="38">
        <f t="shared" ref="AF7:AF133" si="2">(M7+N7+P7+Q7+S7+T7+V7++W7)/(H7+I7+J7+F7)</f>
        <v>1</v>
      </c>
      <c r="AG7" s="38">
        <f t="shared" ref="AG7:AG133" si="3">(O7+R7+U7+X7)/(F7+H7+I7+J7)</f>
        <v>0.39473684210526316</v>
      </c>
      <c r="AH7" s="38">
        <f t="shared" ref="AH7:AH19" si="4">(N7+Q7+T7)/(F7+H7+I7)</f>
        <v>1</v>
      </c>
      <c r="AI7" s="38">
        <f t="shared" ref="AI7:AI133" si="5">(SUM(M7+N7+P7+Q7+S7+T7)/(F7+H7+I7))</f>
        <v>1</v>
      </c>
      <c r="AJ7" s="38">
        <f t="shared" ref="AJ7:AJ133" si="6">(O7+R7+U7)/(F7+H7+I7)</f>
        <v>0.39393939393939392</v>
      </c>
      <c r="AK7" s="39" t="s">
        <v>32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31.5">
      <c r="A8" s="40"/>
      <c r="B8" s="41">
        <v>2</v>
      </c>
      <c r="C8" s="41">
        <v>37868949</v>
      </c>
      <c r="D8" s="42" t="s">
        <v>33</v>
      </c>
      <c r="E8" s="43" t="s">
        <v>34</v>
      </c>
      <c r="F8" s="35">
        <v>45</v>
      </c>
      <c r="G8" s="35">
        <v>4</v>
      </c>
      <c r="H8" s="35">
        <v>109</v>
      </c>
      <c r="I8" s="35">
        <v>25</v>
      </c>
      <c r="J8" s="35">
        <v>74</v>
      </c>
      <c r="K8" s="36">
        <f t="shared" si="0"/>
        <v>45</v>
      </c>
      <c r="L8" s="35">
        <v>4</v>
      </c>
      <c r="M8" s="35">
        <v>1</v>
      </c>
      <c r="N8" s="35">
        <v>44</v>
      </c>
      <c r="O8" s="35">
        <v>13</v>
      </c>
      <c r="P8" s="35">
        <v>0</v>
      </c>
      <c r="Q8" s="35">
        <v>109</v>
      </c>
      <c r="R8" s="35">
        <v>44</v>
      </c>
      <c r="S8" s="35">
        <v>0</v>
      </c>
      <c r="T8" s="35">
        <v>25</v>
      </c>
      <c r="U8" s="35">
        <v>3</v>
      </c>
      <c r="V8" s="35">
        <v>1</v>
      </c>
      <c r="W8" s="35">
        <v>73</v>
      </c>
      <c r="X8" s="35">
        <v>6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8">
        <f t="shared" si="1"/>
        <v>0.9920948616600791</v>
      </c>
      <c r="AF8" s="38">
        <f t="shared" si="2"/>
        <v>1</v>
      </c>
      <c r="AG8" s="38">
        <f t="shared" si="3"/>
        <v>0.2608695652173913</v>
      </c>
      <c r="AH8" s="38">
        <f t="shared" si="4"/>
        <v>0.994413407821229</v>
      </c>
      <c r="AI8" s="38">
        <f t="shared" si="5"/>
        <v>1</v>
      </c>
      <c r="AJ8" s="38">
        <f t="shared" si="6"/>
        <v>0.33519553072625696</v>
      </c>
      <c r="AK8" s="44" t="s">
        <v>35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47.25">
      <c r="A9" s="1"/>
      <c r="B9" s="31">
        <v>3</v>
      </c>
      <c r="C9" s="41">
        <v>37934309</v>
      </c>
      <c r="D9" s="42" t="s">
        <v>36</v>
      </c>
      <c r="E9" s="43" t="s">
        <v>37</v>
      </c>
      <c r="F9" s="46">
        <v>14</v>
      </c>
      <c r="G9" s="46">
        <v>3</v>
      </c>
      <c r="H9" s="46">
        <v>44</v>
      </c>
      <c r="I9" s="46">
        <v>13</v>
      </c>
      <c r="J9" s="46">
        <v>20</v>
      </c>
      <c r="K9" s="36">
        <f t="shared" si="0"/>
        <v>14</v>
      </c>
      <c r="L9" s="46">
        <v>3</v>
      </c>
      <c r="M9" s="46">
        <v>0</v>
      </c>
      <c r="N9" s="46">
        <v>14</v>
      </c>
      <c r="O9" s="46">
        <v>1</v>
      </c>
      <c r="P9" s="46">
        <v>1</v>
      </c>
      <c r="Q9" s="46">
        <v>43</v>
      </c>
      <c r="R9" s="46">
        <v>1</v>
      </c>
      <c r="S9" s="46">
        <v>0</v>
      </c>
      <c r="T9" s="46">
        <v>13</v>
      </c>
      <c r="U9" s="46">
        <v>0</v>
      </c>
      <c r="V9" s="46">
        <v>0</v>
      </c>
      <c r="W9" s="46">
        <v>15</v>
      </c>
      <c r="X9" s="46">
        <v>1</v>
      </c>
      <c r="Y9" s="47" t="s">
        <v>38</v>
      </c>
      <c r="Z9" s="47">
        <v>0</v>
      </c>
      <c r="AA9" s="47">
        <v>0</v>
      </c>
      <c r="AB9" s="47">
        <v>0</v>
      </c>
      <c r="AC9" s="47">
        <v>1</v>
      </c>
      <c r="AD9" s="47">
        <v>0</v>
      </c>
      <c r="AE9" s="38">
        <f t="shared" si="1"/>
        <v>0.93406593406593408</v>
      </c>
      <c r="AF9" s="38">
        <f t="shared" si="2"/>
        <v>0.94505494505494503</v>
      </c>
      <c r="AG9" s="38">
        <f t="shared" si="3"/>
        <v>3.2967032967032968E-2</v>
      </c>
      <c r="AH9" s="38">
        <f t="shared" si="4"/>
        <v>0.9859154929577465</v>
      </c>
      <c r="AI9" s="38">
        <f t="shared" si="5"/>
        <v>1</v>
      </c>
      <c r="AJ9" s="38">
        <f t="shared" si="6"/>
        <v>2.8169014084507043E-2</v>
      </c>
      <c r="AK9" s="48" t="s">
        <v>39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47.25">
      <c r="A10" s="40"/>
      <c r="B10" s="41">
        <v>4</v>
      </c>
      <c r="C10" s="41">
        <v>37755220</v>
      </c>
      <c r="D10" s="39" t="s">
        <v>40</v>
      </c>
      <c r="E10" s="49" t="s">
        <v>41</v>
      </c>
      <c r="F10" s="35">
        <v>26</v>
      </c>
      <c r="G10" s="35">
        <v>3</v>
      </c>
      <c r="H10" s="35">
        <v>68</v>
      </c>
      <c r="I10" s="35">
        <v>15</v>
      </c>
      <c r="J10" s="35">
        <v>52</v>
      </c>
      <c r="K10" s="36">
        <f t="shared" si="0"/>
        <v>26</v>
      </c>
      <c r="L10" s="35">
        <v>3</v>
      </c>
      <c r="M10" s="35">
        <v>0</v>
      </c>
      <c r="N10" s="35">
        <v>26</v>
      </c>
      <c r="O10" s="35">
        <v>16</v>
      </c>
      <c r="P10" s="35">
        <v>0</v>
      </c>
      <c r="Q10" s="35">
        <v>68</v>
      </c>
      <c r="R10" s="35">
        <v>68</v>
      </c>
      <c r="S10" s="35">
        <v>0</v>
      </c>
      <c r="T10" s="35">
        <v>15</v>
      </c>
      <c r="U10" s="35">
        <v>11</v>
      </c>
      <c r="V10" s="35">
        <v>0</v>
      </c>
      <c r="W10" s="35">
        <v>52</v>
      </c>
      <c r="X10" s="35">
        <v>22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8">
        <f t="shared" si="1"/>
        <v>1</v>
      </c>
      <c r="AF10" s="38">
        <f t="shared" si="2"/>
        <v>1</v>
      </c>
      <c r="AG10" s="38">
        <f t="shared" si="3"/>
        <v>0.72670807453416153</v>
      </c>
      <c r="AH10" s="38">
        <f t="shared" si="4"/>
        <v>1</v>
      </c>
      <c r="AI10" s="38">
        <f t="shared" si="5"/>
        <v>1</v>
      </c>
      <c r="AJ10" s="38">
        <f t="shared" si="6"/>
        <v>0.87155963302752293</v>
      </c>
      <c r="AK10" s="48" t="s">
        <v>42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47.25">
      <c r="A11" s="1"/>
      <c r="B11" s="31">
        <v>5</v>
      </c>
      <c r="C11" s="41">
        <v>37937247</v>
      </c>
      <c r="D11" s="50" t="s">
        <v>43</v>
      </c>
      <c r="E11" s="49" t="s">
        <v>44</v>
      </c>
      <c r="F11" s="51">
        <v>32</v>
      </c>
      <c r="G11" s="52">
        <v>3</v>
      </c>
      <c r="H11" s="52">
        <v>72</v>
      </c>
      <c r="I11" s="52">
        <v>26</v>
      </c>
      <c r="J11" s="52">
        <v>55</v>
      </c>
      <c r="K11" s="36">
        <f t="shared" si="0"/>
        <v>32</v>
      </c>
      <c r="L11" s="53">
        <v>3</v>
      </c>
      <c r="M11" s="53">
        <v>0</v>
      </c>
      <c r="N11" s="53">
        <v>32</v>
      </c>
      <c r="O11" s="53">
        <v>14</v>
      </c>
      <c r="P11" s="53">
        <v>0</v>
      </c>
      <c r="Q11" s="53">
        <v>72</v>
      </c>
      <c r="R11" s="53">
        <v>30</v>
      </c>
      <c r="S11" s="53">
        <v>1</v>
      </c>
      <c r="T11" s="53">
        <v>24</v>
      </c>
      <c r="U11" s="53">
        <v>1</v>
      </c>
      <c r="V11" s="53">
        <v>0</v>
      </c>
      <c r="W11" s="53">
        <v>55</v>
      </c>
      <c r="X11" s="53">
        <v>3</v>
      </c>
      <c r="Y11" s="54" t="s">
        <v>45</v>
      </c>
      <c r="Z11" s="55">
        <v>0</v>
      </c>
      <c r="AA11" s="55">
        <v>1</v>
      </c>
      <c r="AB11" s="55">
        <v>0</v>
      </c>
      <c r="AC11" s="55">
        <v>0</v>
      </c>
      <c r="AD11" s="55">
        <v>0</v>
      </c>
      <c r="AE11" s="38">
        <f t="shared" si="1"/>
        <v>0.98918918918918919</v>
      </c>
      <c r="AF11" s="38">
        <f t="shared" si="2"/>
        <v>0.99459459459459465</v>
      </c>
      <c r="AG11" s="38">
        <f t="shared" si="3"/>
        <v>0.25945945945945947</v>
      </c>
      <c r="AH11" s="38">
        <f t="shared" si="4"/>
        <v>0.98461538461538467</v>
      </c>
      <c r="AI11" s="38">
        <f t="shared" si="5"/>
        <v>0.99230769230769234</v>
      </c>
      <c r="AJ11" s="38">
        <f t="shared" si="6"/>
        <v>0.34615384615384615</v>
      </c>
      <c r="AK11" s="56" t="s">
        <v>46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1:51" ht="47.25">
      <c r="A12" s="40"/>
      <c r="B12" s="41">
        <v>6</v>
      </c>
      <c r="C12" s="41">
        <v>37890822</v>
      </c>
      <c r="D12" s="42" t="s">
        <v>47</v>
      </c>
      <c r="E12" s="43" t="s">
        <v>48</v>
      </c>
      <c r="F12" s="46">
        <v>41</v>
      </c>
      <c r="G12" s="46">
        <v>3</v>
      </c>
      <c r="H12" s="46">
        <v>128</v>
      </c>
      <c r="I12" s="46">
        <v>29</v>
      </c>
      <c r="J12" s="46">
        <v>52</v>
      </c>
      <c r="K12" s="36">
        <f t="shared" si="0"/>
        <v>41</v>
      </c>
      <c r="L12" s="46">
        <v>3</v>
      </c>
      <c r="M12" s="46">
        <v>0</v>
      </c>
      <c r="N12" s="46">
        <v>41</v>
      </c>
      <c r="O12" s="46">
        <v>11</v>
      </c>
      <c r="P12" s="46">
        <v>0</v>
      </c>
      <c r="Q12" s="46">
        <v>128</v>
      </c>
      <c r="R12" s="46">
        <v>42</v>
      </c>
      <c r="S12" s="46">
        <v>0</v>
      </c>
      <c r="T12" s="46">
        <v>28</v>
      </c>
      <c r="U12" s="46">
        <v>2</v>
      </c>
      <c r="V12" s="46">
        <v>0</v>
      </c>
      <c r="W12" s="46">
        <v>52</v>
      </c>
      <c r="X12" s="46">
        <v>4</v>
      </c>
      <c r="Y12" s="47" t="s">
        <v>49</v>
      </c>
      <c r="Z12" s="47">
        <v>0</v>
      </c>
      <c r="AA12" s="47">
        <v>0</v>
      </c>
      <c r="AB12" s="47">
        <v>0</v>
      </c>
      <c r="AC12" s="47">
        <v>1</v>
      </c>
      <c r="AD12" s="47">
        <v>0</v>
      </c>
      <c r="AE12" s="38">
        <f t="shared" si="1"/>
        <v>0.996</v>
      </c>
      <c r="AF12" s="38">
        <f t="shared" si="2"/>
        <v>0.996</v>
      </c>
      <c r="AG12" s="38">
        <f t="shared" si="3"/>
        <v>0.23599999999999999</v>
      </c>
      <c r="AH12" s="38">
        <f t="shared" si="4"/>
        <v>0.99494949494949492</v>
      </c>
      <c r="AI12" s="38">
        <f t="shared" si="5"/>
        <v>0.99494949494949492</v>
      </c>
      <c r="AJ12" s="38">
        <f t="shared" si="6"/>
        <v>0.27777777777777779</v>
      </c>
      <c r="AK12" s="48" t="s">
        <v>50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47.25">
      <c r="A13" s="1"/>
      <c r="B13" s="31">
        <v>7</v>
      </c>
      <c r="C13" s="41">
        <v>37944301</v>
      </c>
      <c r="D13" s="42" t="s">
        <v>51</v>
      </c>
      <c r="E13" s="43" t="s">
        <v>52</v>
      </c>
      <c r="F13" s="46">
        <v>161</v>
      </c>
      <c r="G13" s="46">
        <v>17</v>
      </c>
      <c r="H13" s="46">
        <v>225</v>
      </c>
      <c r="I13" s="46">
        <v>57</v>
      </c>
      <c r="J13" s="46">
        <v>163</v>
      </c>
      <c r="K13" s="36">
        <f t="shared" si="0"/>
        <v>159</v>
      </c>
      <c r="L13" s="46">
        <v>17</v>
      </c>
      <c r="M13" s="46">
        <v>1</v>
      </c>
      <c r="N13" s="46">
        <v>158</v>
      </c>
      <c r="O13" s="46">
        <v>31</v>
      </c>
      <c r="P13" s="46">
        <v>3</v>
      </c>
      <c r="Q13" s="46">
        <v>221</v>
      </c>
      <c r="R13" s="46">
        <v>32</v>
      </c>
      <c r="S13" s="46">
        <v>0</v>
      </c>
      <c r="T13" s="46">
        <v>57</v>
      </c>
      <c r="U13" s="46">
        <v>3</v>
      </c>
      <c r="V13" s="46">
        <v>16</v>
      </c>
      <c r="W13" s="46">
        <v>146</v>
      </c>
      <c r="X13" s="46">
        <v>16</v>
      </c>
      <c r="Y13" s="47" t="s">
        <v>53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38">
        <f t="shared" si="1"/>
        <v>0.96039603960396036</v>
      </c>
      <c r="AF13" s="38">
        <f t="shared" si="2"/>
        <v>0.99339933993399343</v>
      </c>
      <c r="AG13" s="38">
        <f t="shared" si="3"/>
        <v>0.13531353135313531</v>
      </c>
      <c r="AH13" s="38">
        <f t="shared" si="4"/>
        <v>0.98419864559819414</v>
      </c>
      <c r="AI13" s="38">
        <f t="shared" si="5"/>
        <v>0.99322799097065462</v>
      </c>
      <c r="AJ13" s="38">
        <f t="shared" si="6"/>
        <v>0.1489841986455982</v>
      </c>
      <c r="AK13" s="44" t="s">
        <v>54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47.25" hidden="1">
      <c r="A14" s="40"/>
      <c r="B14" s="41">
        <v>8</v>
      </c>
      <c r="C14" s="41">
        <v>37944296</v>
      </c>
      <c r="D14" s="42" t="s">
        <v>55</v>
      </c>
      <c r="E14" s="43" t="s">
        <v>56</v>
      </c>
      <c r="F14" s="35"/>
      <c r="G14" s="35"/>
      <c r="H14" s="35"/>
      <c r="I14" s="35"/>
      <c r="J14" s="35"/>
      <c r="K14" s="36">
        <f t="shared" si="0"/>
        <v>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7"/>
      <c r="Z14" s="37"/>
      <c r="AA14" s="37"/>
      <c r="AB14" s="37"/>
      <c r="AC14" s="37"/>
      <c r="AD14" s="37"/>
      <c r="AE14" s="38" t="e">
        <f t="shared" si="1"/>
        <v>#DIV/0!</v>
      </c>
      <c r="AF14" s="38" t="e">
        <f t="shared" si="2"/>
        <v>#DIV/0!</v>
      </c>
      <c r="AG14" s="38" t="e">
        <f t="shared" si="3"/>
        <v>#DIV/0!</v>
      </c>
      <c r="AH14" s="38" t="e">
        <f t="shared" si="4"/>
        <v>#DIV/0!</v>
      </c>
      <c r="AI14" s="38" t="e">
        <f t="shared" si="5"/>
        <v>#DIV/0!</v>
      </c>
      <c r="AJ14" s="38" t="e">
        <f t="shared" si="6"/>
        <v>#DIV/0!</v>
      </c>
      <c r="AK14" s="44" t="s">
        <v>57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47.25">
      <c r="A15" s="1"/>
      <c r="B15" s="31">
        <v>9</v>
      </c>
      <c r="C15" s="41">
        <v>37894885</v>
      </c>
      <c r="D15" s="58" t="s">
        <v>58</v>
      </c>
      <c r="E15" s="43" t="s">
        <v>59</v>
      </c>
      <c r="F15" s="46">
        <v>24</v>
      </c>
      <c r="G15" s="46">
        <v>2</v>
      </c>
      <c r="H15" s="46">
        <v>61</v>
      </c>
      <c r="I15" s="46">
        <v>30</v>
      </c>
      <c r="J15" s="46">
        <v>49</v>
      </c>
      <c r="K15" s="36">
        <f t="shared" si="0"/>
        <v>24</v>
      </c>
      <c r="L15" s="46">
        <v>2</v>
      </c>
      <c r="M15" s="46">
        <v>0</v>
      </c>
      <c r="N15" s="46">
        <v>24</v>
      </c>
      <c r="O15" s="46">
        <v>3</v>
      </c>
      <c r="P15" s="46">
        <v>0</v>
      </c>
      <c r="Q15" s="46">
        <v>61</v>
      </c>
      <c r="R15" s="46">
        <v>5</v>
      </c>
      <c r="S15" s="46">
        <v>0</v>
      </c>
      <c r="T15" s="46">
        <v>30</v>
      </c>
      <c r="U15" s="46">
        <v>1</v>
      </c>
      <c r="V15" s="46">
        <v>0</v>
      </c>
      <c r="W15" s="46">
        <v>49</v>
      </c>
      <c r="X15" s="46">
        <v>4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38">
        <f t="shared" si="1"/>
        <v>1</v>
      </c>
      <c r="AF15" s="38">
        <f t="shared" si="2"/>
        <v>1</v>
      </c>
      <c r="AG15" s="38">
        <f t="shared" si="3"/>
        <v>7.926829268292683E-2</v>
      </c>
      <c r="AH15" s="38">
        <f t="shared" si="4"/>
        <v>1</v>
      </c>
      <c r="AI15" s="38">
        <f t="shared" si="5"/>
        <v>1</v>
      </c>
      <c r="AJ15" s="38">
        <f t="shared" si="6"/>
        <v>7.8260869565217397E-2</v>
      </c>
      <c r="AK15" s="44" t="s">
        <v>60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47.25">
      <c r="A16" s="40"/>
      <c r="B16" s="41">
        <v>10</v>
      </c>
      <c r="C16" s="41">
        <v>37885262</v>
      </c>
      <c r="D16" s="59" t="s">
        <v>61</v>
      </c>
      <c r="E16" s="49" t="s">
        <v>62</v>
      </c>
      <c r="F16" s="53">
        <v>48</v>
      </c>
      <c r="G16" s="53">
        <v>4</v>
      </c>
      <c r="H16" s="53">
        <v>112</v>
      </c>
      <c r="I16" s="53">
        <v>30</v>
      </c>
      <c r="J16" s="53">
        <v>82</v>
      </c>
      <c r="K16" s="36">
        <f t="shared" si="0"/>
        <v>47</v>
      </c>
      <c r="L16" s="46">
        <v>3</v>
      </c>
      <c r="M16" s="46">
        <v>0</v>
      </c>
      <c r="N16" s="46">
        <v>47</v>
      </c>
      <c r="O16" s="46">
        <v>19</v>
      </c>
      <c r="P16" s="46">
        <v>0</v>
      </c>
      <c r="Q16" s="46">
        <v>111</v>
      </c>
      <c r="R16" s="46">
        <v>37</v>
      </c>
      <c r="S16" s="46">
        <v>0</v>
      </c>
      <c r="T16" s="46">
        <v>29</v>
      </c>
      <c r="U16" s="46">
        <v>0</v>
      </c>
      <c r="V16" s="46">
        <v>1</v>
      </c>
      <c r="W16" s="46">
        <v>80</v>
      </c>
      <c r="X16" s="46">
        <v>3</v>
      </c>
      <c r="Y16" s="47" t="s">
        <v>63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38">
        <f t="shared" si="1"/>
        <v>0.98161764705882348</v>
      </c>
      <c r="AF16" s="38">
        <f t="shared" si="2"/>
        <v>0.98529411764705888</v>
      </c>
      <c r="AG16" s="38">
        <f t="shared" si="3"/>
        <v>0.21691176470588236</v>
      </c>
      <c r="AH16" s="38">
        <f t="shared" si="4"/>
        <v>0.98421052631578942</v>
      </c>
      <c r="AI16" s="38">
        <f t="shared" si="5"/>
        <v>0.98421052631578942</v>
      </c>
      <c r="AJ16" s="38">
        <f t="shared" si="6"/>
        <v>0.29473684210526313</v>
      </c>
      <c r="AK16" s="44" t="s">
        <v>64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47.25">
      <c r="A17" s="1"/>
      <c r="B17" s="31">
        <v>11</v>
      </c>
      <c r="C17" s="41">
        <v>37885220</v>
      </c>
      <c r="D17" s="39" t="s">
        <v>65</v>
      </c>
      <c r="E17" s="49" t="s">
        <v>66</v>
      </c>
      <c r="F17" s="35">
        <v>62</v>
      </c>
      <c r="G17" s="35">
        <v>4</v>
      </c>
      <c r="H17" s="35">
        <v>108</v>
      </c>
      <c r="I17" s="35">
        <v>32</v>
      </c>
      <c r="J17" s="35">
        <v>75</v>
      </c>
      <c r="K17" s="36">
        <f t="shared" si="0"/>
        <v>62</v>
      </c>
      <c r="L17" s="35">
        <v>4</v>
      </c>
      <c r="M17" s="35">
        <v>0</v>
      </c>
      <c r="N17" s="35">
        <v>62</v>
      </c>
      <c r="O17" s="35">
        <v>5</v>
      </c>
      <c r="P17" s="35">
        <v>3</v>
      </c>
      <c r="Q17" s="35">
        <v>104</v>
      </c>
      <c r="R17" s="35">
        <v>4</v>
      </c>
      <c r="S17" s="35">
        <v>0</v>
      </c>
      <c r="T17" s="35">
        <v>31</v>
      </c>
      <c r="U17" s="35">
        <v>1</v>
      </c>
      <c r="V17" s="35">
        <v>6</v>
      </c>
      <c r="W17" s="35">
        <v>68</v>
      </c>
      <c r="X17" s="35">
        <v>2</v>
      </c>
      <c r="Y17" s="55" t="s">
        <v>67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8">
        <f t="shared" si="1"/>
        <v>0.95667870036101088</v>
      </c>
      <c r="AF17" s="38">
        <f t="shared" si="2"/>
        <v>0.98916967509025266</v>
      </c>
      <c r="AG17" s="38">
        <f t="shared" si="3"/>
        <v>4.3321299638989168E-2</v>
      </c>
      <c r="AH17" s="38">
        <f t="shared" si="4"/>
        <v>0.97524752475247523</v>
      </c>
      <c r="AI17" s="38">
        <f t="shared" si="5"/>
        <v>0.99009900990099009</v>
      </c>
      <c r="AJ17" s="38">
        <f t="shared" si="6"/>
        <v>4.9504950495049507E-2</v>
      </c>
      <c r="AK17" s="48" t="s">
        <v>68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47.25">
      <c r="A18" s="40"/>
      <c r="B18" s="41">
        <v>12</v>
      </c>
      <c r="C18" s="41">
        <v>37885283</v>
      </c>
      <c r="D18" s="39" t="s">
        <v>69</v>
      </c>
      <c r="E18" s="49" t="s">
        <v>70</v>
      </c>
      <c r="F18" s="60">
        <v>60</v>
      </c>
      <c r="G18" s="60">
        <v>4</v>
      </c>
      <c r="H18" s="60">
        <v>99</v>
      </c>
      <c r="I18" s="60">
        <v>21</v>
      </c>
      <c r="J18" s="60">
        <v>65</v>
      </c>
      <c r="K18" s="36">
        <f t="shared" si="0"/>
        <v>60</v>
      </c>
      <c r="L18" s="60">
        <v>4</v>
      </c>
      <c r="M18" s="60">
        <v>0</v>
      </c>
      <c r="N18" s="60">
        <v>60</v>
      </c>
      <c r="O18" s="60">
        <v>10</v>
      </c>
      <c r="P18" s="60">
        <v>2</v>
      </c>
      <c r="Q18" s="60">
        <v>97</v>
      </c>
      <c r="R18" s="60">
        <v>18</v>
      </c>
      <c r="S18" s="60">
        <v>0</v>
      </c>
      <c r="T18" s="60">
        <v>21</v>
      </c>
      <c r="U18" s="60">
        <v>4</v>
      </c>
      <c r="V18" s="60">
        <v>0</v>
      </c>
      <c r="W18" s="60">
        <v>65</v>
      </c>
      <c r="X18" s="60">
        <v>3</v>
      </c>
      <c r="Y18" s="61" t="s">
        <v>71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38">
        <f t="shared" si="1"/>
        <v>0.99183673469387756</v>
      </c>
      <c r="AF18" s="38">
        <f t="shared" si="2"/>
        <v>1</v>
      </c>
      <c r="AG18" s="38">
        <f t="shared" si="3"/>
        <v>0.14285714285714285</v>
      </c>
      <c r="AH18" s="38">
        <f t="shared" si="4"/>
        <v>0.98888888888888893</v>
      </c>
      <c r="AI18" s="38">
        <f t="shared" si="5"/>
        <v>1</v>
      </c>
      <c r="AJ18" s="38">
        <f t="shared" si="6"/>
        <v>0.17777777777777778</v>
      </c>
      <c r="AK18" s="44" t="s">
        <v>72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47.25">
      <c r="A19" s="1"/>
      <c r="B19" s="31">
        <v>13</v>
      </c>
      <c r="C19" s="41">
        <v>37885278</v>
      </c>
      <c r="D19" s="39" t="s">
        <v>73</v>
      </c>
      <c r="E19" s="49" t="s">
        <v>74</v>
      </c>
      <c r="F19" s="35">
        <v>45</v>
      </c>
      <c r="G19" s="46">
        <v>3</v>
      </c>
      <c r="H19" s="35">
        <v>55</v>
      </c>
      <c r="I19" s="46">
        <v>12</v>
      </c>
      <c r="J19" s="46">
        <v>49</v>
      </c>
      <c r="K19" s="36">
        <f t="shared" si="0"/>
        <v>44</v>
      </c>
      <c r="L19" s="62">
        <v>3</v>
      </c>
      <c r="M19" s="53">
        <v>0</v>
      </c>
      <c r="N19" s="53">
        <v>44</v>
      </c>
      <c r="O19" s="53">
        <v>4</v>
      </c>
      <c r="P19" s="62">
        <v>0</v>
      </c>
      <c r="Q19" s="53">
        <v>54</v>
      </c>
      <c r="R19" s="53">
        <v>4</v>
      </c>
      <c r="S19" s="53">
        <v>0</v>
      </c>
      <c r="T19" s="53">
        <v>12</v>
      </c>
      <c r="U19" s="53">
        <v>0</v>
      </c>
      <c r="V19" s="53">
        <v>0</v>
      </c>
      <c r="W19" s="53">
        <v>48</v>
      </c>
      <c r="X19" s="53">
        <v>3</v>
      </c>
      <c r="Y19" s="61" t="s">
        <v>75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38">
        <f t="shared" si="1"/>
        <v>0.98136645962732916</v>
      </c>
      <c r="AF19" s="38">
        <f t="shared" si="2"/>
        <v>0.98136645962732916</v>
      </c>
      <c r="AG19" s="38">
        <f t="shared" si="3"/>
        <v>6.8322981366459631E-2</v>
      </c>
      <c r="AH19" s="38">
        <f t="shared" si="4"/>
        <v>0.9821428571428571</v>
      </c>
      <c r="AI19" s="38">
        <f t="shared" si="5"/>
        <v>0.9821428571428571</v>
      </c>
      <c r="AJ19" s="38">
        <f t="shared" si="6"/>
        <v>7.1428571428571425E-2</v>
      </c>
      <c r="AK19" s="48" t="s">
        <v>76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47.25">
      <c r="A20" s="40"/>
      <c r="B20" s="41">
        <v>14</v>
      </c>
      <c r="C20" s="41">
        <v>42278319</v>
      </c>
      <c r="D20" s="39" t="s">
        <v>77</v>
      </c>
      <c r="E20" s="49" t="s">
        <v>78</v>
      </c>
      <c r="F20" s="63">
        <v>85</v>
      </c>
      <c r="G20" s="64">
        <v>12</v>
      </c>
      <c r="H20" s="64">
        <v>135</v>
      </c>
      <c r="I20" s="64">
        <v>33</v>
      </c>
      <c r="J20" s="64">
        <v>63</v>
      </c>
      <c r="K20" s="36">
        <f t="shared" si="0"/>
        <v>85</v>
      </c>
      <c r="L20" s="65">
        <v>12</v>
      </c>
      <c r="M20" s="65">
        <v>4</v>
      </c>
      <c r="N20" s="65">
        <v>81</v>
      </c>
      <c r="O20" s="65">
        <v>2</v>
      </c>
      <c r="P20" s="65">
        <v>10</v>
      </c>
      <c r="Q20" s="65">
        <v>125</v>
      </c>
      <c r="R20" s="65">
        <v>10</v>
      </c>
      <c r="S20" s="65">
        <v>2</v>
      </c>
      <c r="T20" s="65">
        <v>31</v>
      </c>
      <c r="U20" s="65">
        <v>1</v>
      </c>
      <c r="V20" s="65">
        <v>30</v>
      </c>
      <c r="W20" s="65">
        <v>32</v>
      </c>
      <c r="X20" s="65">
        <v>1</v>
      </c>
      <c r="Y20" s="66" t="s">
        <v>79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38">
        <f t="shared" si="1"/>
        <v>0.85126582278481011</v>
      </c>
      <c r="AF20" s="38">
        <f t="shared" si="2"/>
        <v>0.99683544303797467</v>
      </c>
      <c r="AG20" s="38">
        <f t="shared" si="3"/>
        <v>4.4303797468354431E-2</v>
      </c>
      <c r="AH20" s="38">
        <v>0.85</v>
      </c>
      <c r="AI20" s="38">
        <f t="shared" si="5"/>
        <v>1</v>
      </c>
      <c r="AJ20" s="38">
        <f t="shared" si="6"/>
        <v>5.1383399209486168E-2</v>
      </c>
      <c r="AK20" s="48" t="s">
        <v>80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47.25">
      <c r="A21" s="1"/>
      <c r="B21" s="31">
        <v>15</v>
      </c>
      <c r="C21" s="41">
        <v>37803420</v>
      </c>
      <c r="D21" s="42" t="s">
        <v>81</v>
      </c>
      <c r="E21" s="43" t="s">
        <v>82</v>
      </c>
      <c r="F21" s="63">
        <v>27</v>
      </c>
      <c r="G21" s="64">
        <v>1</v>
      </c>
      <c r="H21" s="64">
        <v>47</v>
      </c>
      <c r="I21" s="64">
        <v>11</v>
      </c>
      <c r="J21" s="64">
        <v>23</v>
      </c>
      <c r="K21" s="36">
        <f t="shared" si="0"/>
        <v>26</v>
      </c>
      <c r="L21" s="63">
        <v>1</v>
      </c>
      <c r="M21" s="64">
        <v>0</v>
      </c>
      <c r="N21" s="64">
        <v>26</v>
      </c>
      <c r="O21" s="64">
        <v>5</v>
      </c>
      <c r="P21" s="64">
        <v>0</v>
      </c>
      <c r="Q21" s="64">
        <v>47</v>
      </c>
      <c r="R21" s="64">
        <v>0</v>
      </c>
      <c r="S21" s="64">
        <v>0</v>
      </c>
      <c r="T21" s="64">
        <v>11</v>
      </c>
      <c r="U21" s="64">
        <v>1</v>
      </c>
      <c r="V21" s="64">
        <v>2</v>
      </c>
      <c r="W21" s="64">
        <v>21</v>
      </c>
      <c r="X21" s="64">
        <v>3</v>
      </c>
      <c r="Y21" s="68" t="s">
        <v>83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38">
        <f t="shared" si="1"/>
        <v>0.97222222222222221</v>
      </c>
      <c r="AF21" s="38">
        <f t="shared" si="2"/>
        <v>0.9907407407407407</v>
      </c>
      <c r="AG21" s="38">
        <f t="shared" si="3"/>
        <v>8.3333333333333329E-2</v>
      </c>
      <c r="AH21" s="38">
        <f t="shared" ref="AH21:AH133" si="7">(N21+Q21+T21)/(F21+H21+I21)</f>
        <v>0.9882352941176471</v>
      </c>
      <c r="AI21" s="38">
        <f t="shared" si="5"/>
        <v>0.9882352941176471</v>
      </c>
      <c r="AJ21" s="38">
        <f t="shared" si="6"/>
        <v>7.0588235294117646E-2</v>
      </c>
      <c r="AK21" s="44" t="s">
        <v>84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47.25">
      <c r="A22" s="40"/>
      <c r="B22" s="41">
        <v>16</v>
      </c>
      <c r="C22" s="41">
        <v>37909178</v>
      </c>
      <c r="D22" s="58" t="s">
        <v>85</v>
      </c>
      <c r="E22" s="43" t="s">
        <v>86</v>
      </c>
      <c r="F22" s="35">
        <v>11</v>
      </c>
      <c r="G22" s="35">
        <v>1</v>
      </c>
      <c r="H22" s="35">
        <v>23</v>
      </c>
      <c r="I22" s="35">
        <v>12</v>
      </c>
      <c r="J22" s="35">
        <v>15</v>
      </c>
      <c r="K22" s="36">
        <f t="shared" si="0"/>
        <v>11</v>
      </c>
      <c r="L22" s="46">
        <v>1</v>
      </c>
      <c r="M22" s="46">
        <v>0</v>
      </c>
      <c r="N22" s="46">
        <v>11</v>
      </c>
      <c r="O22" s="46">
        <v>4</v>
      </c>
      <c r="P22" s="46">
        <v>0</v>
      </c>
      <c r="Q22" s="46">
        <v>23</v>
      </c>
      <c r="R22" s="46">
        <v>9</v>
      </c>
      <c r="S22" s="46">
        <v>0</v>
      </c>
      <c r="T22" s="46">
        <v>12</v>
      </c>
      <c r="U22" s="46">
        <v>1</v>
      </c>
      <c r="V22" s="46">
        <v>0</v>
      </c>
      <c r="W22" s="46">
        <v>15</v>
      </c>
      <c r="X22" s="46">
        <v>3</v>
      </c>
      <c r="Y22" s="47"/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38">
        <f t="shared" si="1"/>
        <v>1</v>
      </c>
      <c r="AF22" s="38">
        <f t="shared" si="2"/>
        <v>1</v>
      </c>
      <c r="AG22" s="38">
        <f t="shared" si="3"/>
        <v>0.27868852459016391</v>
      </c>
      <c r="AH22" s="38">
        <f t="shared" si="7"/>
        <v>1</v>
      </c>
      <c r="AI22" s="38">
        <f t="shared" si="5"/>
        <v>1</v>
      </c>
      <c r="AJ22" s="38">
        <f t="shared" si="6"/>
        <v>0.30434782608695654</v>
      </c>
      <c r="AK22" s="69" t="s">
        <v>87</v>
      </c>
      <c r="AL22" s="45"/>
      <c r="AM22" s="45"/>
      <c r="AN22" s="45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</row>
    <row r="23" spans="1:51" ht="47.25">
      <c r="A23" s="1"/>
      <c r="B23" s="31">
        <v>17</v>
      </c>
      <c r="C23" s="41">
        <v>37803043</v>
      </c>
      <c r="D23" s="58" t="s">
        <v>88</v>
      </c>
      <c r="E23" s="43" t="s">
        <v>89</v>
      </c>
      <c r="F23" s="46">
        <v>39</v>
      </c>
      <c r="G23" s="46">
        <v>4</v>
      </c>
      <c r="H23" s="46">
        <v>90</v>
      </c>
      <c r="I23" s="46">
        <v>26</v>
      </c>
      <c r="J23" s="46">
        <v>46</v>
      </c>
      <c r="K23" s="36">
        <f t="shared" si="0"/>
        <v>39</v>
      </c>
      <c r="L23" s="46">
        <v>4</v>
      </c>
      <c r="M23" s="46">
        <v>0</v>
      </c>
      <c r="N23" s="46">
        <v>39</v>
      </c>
      <c r="O23" s="46">
        <v>7</v>
      </c>
      <c r="P23" s="46">
        <v>0</v>
      </c>
      <c r="Q23" s="46">
        <v>90</v>
      </c>
      <c r="R23" s="46">
        <v>12</v>
      </c>
      <c r="S23" s="46">
        <v>0</v>
      </c>
      <c r="T23" s="46">
        <v>26</v>
      </c>
      <c r="U23" s="46">
        <v>0</v>
      </c>
      <c r="V23" s="46">
        <v>0</v>
      </c>
      <c r="W23" s="46">
        <v>46</v>
      </c>
      <c r="X23" s="46">
        <v>1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38">
        <f t="shared" si="1"/>
        <v>1</v>
      </c>
      <c r="AF23" s="38">
        <f t="shared" si="2"/>
        <v>1</v>
      </c>
      <c r="AG23" s="38">
        <f t="shared" si="3"/>
        <v>9.950248756218906E-2</v>
      </c>
      <c r="AH23" s="38">
        <f t="shared" si="7"/>
        <v>1</v>
      </c>
      <c r="AI23" s="38">
        <f t="shared" si="5"/>
        <v>1</v>
      </c>
      <c r="AJ23" s="38">
        <f t="shared" si="6"/>
        <v>0.12258064516129032</v>
      </c>
      <c r="AK23" s="44" t="s">
        <v>90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47.25">
      <c r="A24" s="40"/>
      <c r="B24" s="41">
        <v>18</v>
      </c>
      <c r="C24" s="41">
        <v>37791248</v>
      </c>
      <c r="D24" s="58" t="s">
        <v>91</v>
      </c>
      <c r="E24" s="43" t="s">
        <v>92</v>
      </c>
      <c r="F24" s="35">
        <v>20</v>
      </c>
      <c r="G24" s="35">
        <v>3</v>
      </c>
      <c r="H24" s="35">
        <v>32</v>
      </c>
      <c r="I24" s="35">
        <v>7</v>
      </c>
      <c r="J24" s="35">
        <v>31</v>
      </c>
      <c r="K24" s="36">
        <f t="shared" si="0"/>
        <v>20</v>
      </c>
      <c r="L24" s="35">
        <v>3</v>
      </c>
      <c r="M24" s="35">
        <v>0</v>
      </c>
      <c r="N24" s="35">
        <v>20</v>
      </c>
      <c r="O24" s="35">
        <v>12</v>
      </c>
      <c r="P24" s="35">
        <v>0</v>
      </c>
      <c r="Q24" s="35">
        <v>32</v>
      </c>
      <c r="R24" s="35">
        <v>19</v>
      </c>
      <c r="S24" s="35">
        <v>0</v>
      </c>
      <c r="T24" s="35">
        <v>7</v>
      </c>
      <c r="U24" s="35">
        <v>2</v>
      </c>
      <c r="V24" s="35">
        <v>0</v>
      </c>
      <c r="W24" s="35">
        <v>30</v>
      </c>
      <c r="X24" s="35">
        <v>4</v>
      </c>
      <c r="Y24" s="37" t="s">
        <v>93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8">
        <f t="shared" si="1"/>
        <v>0.98888888888888893</v>
      </c>
      <c r="AF24" s="38">
        <f t="shared" si="2"/>
        <v>0.98888888888888893</v>
      </c>
      <c r="AG24" s="38">
        <f t="shared" si="3"/>
        <v>0.41111111111111109</v>
      </c>
      <c r="AH24" s="38">
        <f t="shared" si="7"/>
        <v>1</v>
      </c>
      <c r="AI24" s="38">
        <f t="shared" si="5"/>
        <v>1</v>
      </c>
      <c r="AJ24" s="38">
        <f t="shared" si="6"/>
        <v>0.55932203389830504</v>
      </c>
      <c r="AK24" s="44" t="s">
        <v>94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47.25">
      <c r="A25" s="1"/>
      <c r="B25" s="31">
        <v>19</v>
      </c>
      <c r="C25" s="41">
        <v>37803279</v>
      </c>
      <c r="D25" s="58" t="s">
        <v>95</v>
      </c>
      <c r="E25" s="43" t="s">
        <v>96</v>
      </c>
      <c r="F25" s="63">
        <v>62</v>
      </c>
      <c r="G25" s="64">
        <v>4</v>
      </c>
      <c r="H25" s="64">
        <v>133</v>
      </c>
      <c r="I25" s="64">
        <v>45</v>
      </c>
      <c r="J25" s="64">
        <v>95</v>
      </c>
      <c r="K25" s="36">
        <f t="shared" si="0"/>
        <v>61</v>
      </c>
      <c r="L25" s="63">
        <v>4</v>
      </c>
      <c r="M25" s="64">
        <v>0</v>
      </c>
      <c r="N25" s="64">
        <v>61</v>
      </c>
      <c r="O25" s="64">
        <v>11</v>
      </c>
      <c r="P25" s="64">
        <v>1</v>
      </c>
      <c r="Q25" s="64">
        <v>131</v>
      </c>
      <c r="R25" s="64">
        <v>28</v>
      </c>
      <c r="S25" s="64">
        <v>0</v>
      </c>
      <c r="T25" s="64">
        <v>45</v>
      </c>
      <c r="U25" s="64">
        <v>0</v>
      </c>
      <c r="V25" s="64">
        <v>0</v>
      </c>
      <c r="W25" s="64">
        <v>95</v>
      </c>
      <c r="X25" s="64">
        <v>3</v>
      </c>
      <c r="Y25" s="37" t="s">
        <v>97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38">
        <f t="shared" si="1"/>
        <v>0.991044776119403</v>
      </c>
      <c r="AF25" s="38">
        <f t="shared" si="2"/>
        <v>0.99402985074626871</v>
      </c>
      <c r="AG25" s="38">
        <f t="shared" si="3"/>
        <v>0.1253731343283582</v>
      </c>
      <c r="AH25" s="38">
        <f t="shared" si="7"/>
        <v>0.98750000000000004</v>
      </c>
      <c r="AI25" s="38">
        <f t="shared" si="5"/>
        <v>0.9916666666666667</v>
      </c>
      <c r="AJ25" s="38">
        <f t="shared" si="6"/>
        <v>0.16250000000000001</v>
      </c>
      <c r="AK25" s="71" t="s">
        <v>98</v>
      </c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ht="90.75">
      <c r="A26" s="40"/>
      <c r="B26" s="41">
        <v>20</v>
      </c>
      <c r="C26" s="41">
        <v>37522155</v>
      </c>
      <c r="D26" s="42" t="s">
        <v>99</v>
      </c>
      <c r="E26" s="43" t="s">
        <v>100</v>
      </c>
      <c r="F26" s="63">
        <v>29</v>
      </c>
      <c r="G26" s="64">
        <v>1</v>
      </c>
      <c r="H26" s="64">
        <v>81</v>
      </c>
      <c r="I26" s="64">
        <v>17</v>
      </c>
      <c r="J26" s="64">
        <v>70</v>
      </c>
      <c r="K26" s="36">
        <f t="shared" si="0"/>
        <v>29</v>
      </c>
      <c r="L26" s="63">
        <v>1</v>
      </c>
      <c r="M26" s="64">
        <v>0</v>
      </c>
      <c r="N26" s="64">
        <v>29</v>
      </c>
      <c r="O26" s="64">
        <v>14</v>
      </c>
      <c r="P26" s="64">
        <v>0</v>
      </c>
      <c r="Q26" s="64">
        <v>81</v>
      </c>
      <c r="R26" s="64">
        <v>48</v>
      </c>
      <c r="S26" s="64">
        <v>0</v>
      </c>
      <c r="T26" s="64">
        <v>17</v>
      </c>
      <c r="U26" s="64">
        <v>9</v>
      </c>
      <c r="V26" s="64">
        <v>0</v>
      </c>
      <c r="W26" s="64">
        <v>70</v>
      </c>
      <c r="X26" s="64">
        <v>12</v>
      </c>
      <c r="Y26" s="68" t="s">
        <v>101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38">
        <f t="shared" si="1"/>
        <v>1</v>
      </c>
      <c r="AF26" s="38">
        <f t="shared" si="2"/>
        <v>1</v>
      </c>
      <c r="AG26" s="38">
        <f t="shared" si="3"/>
        <v>0.42131979695431471</v>
      </c>
      <c r="AH26" s="38">
        <f t="shared" si="7"/>
        <v>1</v>
      </c>
      <c r="AI26" s="38">
        <f t="shared" si="5"/>
        <v>1</v>
      </c>
      <c r="AJ26" s="38">
        <f t="shared" si="6"/>
        <v>0.55905511811023623</v>
      </c>
      <c r="AK26" s="44" t="s">
        <v>102</v>
      </c>
      <c r="AL26" s="45" t="s">
        <v>103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47.25">
      <c r="A27" s="1"/>
      <c r="B27" s="31">
        <v>21</v>
      </c>
      <c r="C27" s="41">
        <v>37927092</v>
      </c>
      <c r="D27" s="58" t="s">
        <v>104</v>
      </c>
      <c r="E27" s="43" t="s">
        <v>105</v>
      </c>
      <c r="F27" s="46">
        <v>25</v>
      </c>
      <c r="G27" s="46">
        <v>2</v>
      </c>
      <c r="H27" s="46">
        <v>67</v>
      </c>
      <c r="I27" s="46">
        <v>18</v>
      </c>
      <c r="J27" s="46">
        <v>52</v>
      </c>
      <c r="K27" s="36">
        <f t="shared" si="0"/>
        <v>24</v>
      </c>
      <c r="L27" s="46">
        <v>2</v>
      </c>
      <c r="M27" s="46">
        <v>1</v>
      </c>
      <c r="N27" s="46">
        <v>23</v>
      </c>
      <c r="O27" s="46">
        <v>13</v>
      </c>
      <c r="P27" s="46">
        <v>0</v>
      </c>
      <c r="Q27" s="46">
        <v>67</v>
      </c>
      <c r="R27" s="46">
        <v>30</v>
      </c>
      <c r="S27" s="46">
        <v>0</v>
      </c>
      <c r="T27" s="46">
        <v>18</v>
      </c>
      <c r="U27" s="46">
        <v>13</v>
      </c>
      <c r="V27" s="46">
        <v>0</v>
      </c>
      <c r="W27" s="46">
        <v>52</v>
      </c>
      <c r="X27" s="46">
        <v>18</v>
      </c>
      <c r="Y27" s="47" t="s">
        <v>106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38">
        <f t="shared" si="1"/>
        <v>0.98765432098765427</v>
      </c>
      <c r="AF27" s="38">
        <f t="shared" si="2"/>
        <v>0.99382716049382713</v>
      </c>
      <c r="AG27" s="38">
        <f t="shared" si="3"/>
        <v>0.4567901234567901</v>
      </c>
      <c r="AH27" s="38">
        <f t="shared" si="7"/>
        <v>0.98181818181818181</v>
      </c>
      <c r="AI27" s="38">
        <f t="shared" si="5"/>
        <v>0.99090909090909096</v>
      </c>
      <c r="AJ27" s="38">
        <f t="shared" si="6"/>
        <v>0.50909090909090904</v>
      </c>
      <c r="AK27" s="44" t="s">
        <v>107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47.25">
      <c r="A28" s="40"/>
      <c r="B28" s="41">
        <v>22</v>
      </c>
      <c r="C28" s="41">
        <v>37691686</v>
      </c>
      <c r="D28" s="42" t="s">
        <v>108</v>
      </c>
      <c r="E28" s="43" t="s">
        <v>109</v>
      </c>
      <c r="F28" s="46">
        <v>16</v>
      </c>
      <c r="G28" s="46">
        <v>2</v>
      </c>
      <c r="H28" s="46">
        <v>69</v>
      </c>
      <c r="I28" s="46">
        <v>41</v>
      </c>
      <c r="J28" s="46">
        <v>40</v>
      </c>
      <c r="K28" s="36">
        <f t="shared" si="0"/>
        <v>15</v>
      </c>
      <c r="L28" s="46">
        <v>2</v>
      </c>
      <c r="M28" s="46">
        <v>0</v>
      </c>
      <c r="N28" s="46">
        <v>15</v>
      </c>
      <c r="O28" s="46">
        <v>3</v>
      </c>
      <c r="P28" s="46">
        <v>1</v>
      </c>
      <c r="Q28" s="46">
        <v>68</v>
      </c>
      <c r="R28" s="46">
        <v>7</v>
      </c>
      <c r="S28" s="46">
        <v>1</v>
      </c>
      <c r="T28" s="46">
        <v>40</v>
      </c>
      <c r="U28" s="46">
        <v>0</v>
      </c>
      <c r="V28" s="46">
        <v>1</v>
      </c>
      <c r="W28" s="46">
        <v>39</v>
      </c>
      <c r="X28" s="46">
        <v>3</v>
      </c>
      <c r="Y28" s="47" t="s">
        <v>110</v>
      </c>
      <c r="Z28" s="47">
        <v>1</v>
      </c>
      <c r="AA28" s="47">
        <v>0</v>
      </c>
      <c r="AB28" s="47">
        <v>0</v>
      </c>
      <c r="AC28" s="47">
        <v>0</v>
      </c>
      <c r="AD28" s="47">
        <v>0</v>
      </c>
      <c r="AE28" s="38">
        <f t="shared" si="1"/>
        <v>0.97590361445783136</v>
      </c>
      <c r="AF28" s="38">
        <f t="shared" si="2"/>
        <v>0.99397590361445787</v>
      </c>
      <c r="AG28" s="38">
        <f t="shared" si="3"/>
        <v>7.8313253012048195E-2</v>
      </c>
      <c r="AH28" s="38">
        <f t="shared" si="7"/>
        <v>0.97619047619047616</v>
      </c>
      <c r="AI28" s="38">
        <f t="shared" si="5"/>
        <v>0.99206349206349209</v>
      </c>
      <c r="AJ28" s="38">
        <f t="shared" si="6"/>
        <v>7.9365079365079361E-2</v>
      </c>
      <c r="AK28" s="44" t="s">
        <v>111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47.25">
      <c r="A29" s="1"/>
      <c r="B29" s="31">
        <v>23</v>
      </c>
      <c r="C29" s="73">
        <v>37980245</v>
      </c>
      <c r="D29" s="39" t="s">
        <v>112</v>
      </c>
      <c r="E29" s="49" t="s">
        <v>113</v>
      </c>
      <c r="F29" s="35">
        <v>37</v>
      </c>
      <c r="G29" s="35">
        <v>2</v>
      </c>
      <c r="H29" s="35">
        <v>106</v>
      </c>
      <c r="I29" s="35">
        <v>37</v>
      </c>
      <c r="J29" s="35">
        <v>66</v>
      </c>
      <c r="K29" s="36">
        <f t="shared" si="0"/>
        <v>37</v>
      </c>
      <c r="L29" s="35">
        <v>2</v>
      </c>
      <c r="M29" s="35">
        <v>0</v>
      </c>
      <c r="N29" s="35">
        <v>37</v>
      </c>
      <c r="O29" s="35">
        <v>3</v>
      </c>
      <c r="P29" s="35">
        <v>0</v>
      </c>
      <c r="Q29" s="35">
        <v>106</v>
      </c>
      <c r="R29" s="35">
        <v>8</v>
      </c>
      <c r="S29" s="35">
        <v>0</v>
      </c>
      <c r="T29" s="35">
        <v>37</v>
      </c>
      <c r="U29" s="35">
        <v>2</v>
      </c>
      <c r="V29" s="35">
        <v>0</v>
      </c>
      <c r="W29" s="35">
        <v>66</v>
      </c>
      <c r="X29" s="35">
        <v>5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8">
        <f t="shared" si="1"/>
        <v>1</v>
      </c>
      <c r="AF29" s="38">
        <f t="shared" si="2"/>
        <v>1</v>
      </c>
      <c r="AG29" s="38">
        <f t="shared" si="3"/>
        <v>7.3170731707317069E-2</v>
      </c>
      <c r="AH29" s="38">
        <f t="shared" si="7"/>
        <v>1</v>
      </c>
      <c r="AI29" s="38">
        <f t="shared" si="5"/>
        <v>1</v>
      </c>
      <c r="AJ29" s="38">
        <f t="shared" si="6"/>
        <v>7.2222222222222215E-2</v>
      </c>
      <c r="AK29" s="44" t="s">
        <v>114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47.25">
      <c r="A30" s="40"/>
      <c r="B30" s="41">
        <v>24</v>
      </c>
      <c r="C30" s="41">
        <v>37802778</v>
      </c>
      <c r="D30" s="74" t="s">
        <v>115</v>
      </c>
      <c r="E30" s="49" t="s">
        <v>116</v>
      </c>
      <c r="F30" s="63">
        <v>3</v>
      </c>
      <c r="G30" s="64">
        <v>1</v>
      </c>
      <c r="H30" s="64">
        <v>7</v>
      </c>
      <c r="I30" s="64">
        <v>2</v>
      </c>
      <c r="J30" s="64">
        <v>10</v>
      </c>
      <c r="K30" s="36">
        <f t="shared" si="0"/>
        <v>3</v>
      </c>
      <c r="L30" s="63">
        <v>1</v>
      </c>
      <c r="M30" s="64">
        <v>0</v>
      </c>
      <c r="N30" s="64">
        <v>3</v>
      </c>
      <c r="O30" s="64">
        <v>1</v>
      </c>
      <c r="P30" s="64">
        <v>0</v>
      </c>
      <c r="Q30" s="64">
        <v>7</v>
      </c>
      <c r="R30" s="64">
        <v>2</v>
      </c>
      <c r="S30" s="64">
        <v>0</v>
      </c>
      <c r="T30" s="64">
        <v>2</v>
      </c>
      <c r="U30" s="64">
        <v>0</v>
      </c>
      <c r="V30" s="64">
        <v>0</v>
      </c>
      <c r="W30" s="64">
        <v>9</v>
      </c>
      <c r="X30" s="64">
        <v>2</v>
      </c>
      <c r="Y30" s="68" t="s">
        <v>117</v>
      </c>
      <c r="Z30" s="68">
        <v>0</v>
      </c>
      <c r="AA30" s="68">
        <v>0</v>
      </c>
      <c r="AB30" s="68">
        <v>1</v>
      </c>
      <c r="AC30" s="68">
        <v>0</v>
      </c>
      <c r="AD30" s="68">
        <v>0</v>
      </c>
      <c r="AE30" s="38">
        <f t="shared" si="1"/>
        <v>0.95454545454545459</v>
      </c>
      <c r="AF30" s="38">
        <f t="shared" si="2"/>
        <v>0.95454545454545459</v>
      </c>
      <c r="AG30" s="38">
        <f t="shared" si="3"/>
        <v>0.22727272727272727</v>
      </c>
      <c r="AH30" s="38">
        <f t="shared" si="7"/>
        <v>1</v>
      </c>
      <c r="AI30" s="38">
        <f t="shared" si="5"/>
        <v>1</v>
      </c>
      <c r="AJ30" s="38">
        <f t="shared" si="6"/>
        <v>0.25</v>
      </c>
      <c r="AK30" s="44" t="s">
        <v>118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63">
      <c r="A31" s="1"/>
      <c r="B31" s="31">
        <v>25</v>
      </c>
      <c r="C31" s="41">
        <v>37695958</v>
      </c>
      <c r="D31" s="58" t="s">
        <v>119</v>
      </c>
      <c r="E31" s="43" t="s">
        <v>120</v>
      </c>
      <c r="F31" s="63">
        <v>7</v>
      </c>
      <c r="G31" s="64">
        <v>2</v>
      </c>
      <c r="H31" s="64">
        <v>24</v>
      </c>
      <c r="I31" s="64">
        <v>7</v>
      </c>
      <c r="J31" s="64">
        <v>16</v>
      </c>
      <c r="K31" s="36">
        <f t="shared" si="0"/>
        <v>7</v>
      </c>
      <c r="L31" s="63">
        <v>2</v>
      </c>
      <c r="M31" s="64">
        <v>0</v>
      </c>
      <c r="N31" s="64">
        <v>7</v>
      </c>
      <c r="O31" s="64">
        <v>5</v>
      </c>
      <c r="P31" s="64">
        <v>0</v>
      </c>
      <c r="Q31" s="64">
        <v>24</v>
      </c>
      <c r="R31" s="64">
        <v>6</v>
      </c>
      <c r="S31" s="64">
        <v>0</v>
      </c>
      <c r="T31" s="64">
        <v>7</v>
      </c>
      <c r="U31" s="64">
        <v>0</v>
      </c>
      <c r="V31" s="64">
        <v>0</v>
      </c>
      <c r="W31" s="64">
        <v>15</v>
      </c>
      <c r="X31" s="64">
        <v>4</v>
      </c>
      <c r="Y31" s="68" t="s">
        <v>121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38">
        <f t="shared" si="1"/>
        <v>0.98148148148148151</v>
      </c>
      <c r="AF31" s="38">
        <f t="shared" si="2"/>
        <v>0.98148148148148151</v>
      </c>
      <c r="AG31" s="38">
        <f t="shared" si="3"/>
        <v>0.27777777777777779</v>
      </c>
      <c r="AH31" s="38">
        <f t="shared" si="7"/>
        <v>1</v>
      </c>
      <c r="AI31" s="38">
        <f t="shared" si="5"/>
        <v>1</v>
      </c>
      <c r="AJ31" s="38">
        <f t="shared" si="6"/>
        <v>0.28947368421052633</v>
      </c>
      <c r="AK31" s="44" t="s">
        <v>122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ht="47.25">
      <c r="A32" s="40"/>
      <c r="B32" s="41">
        <v>26</v>
      </c>
      <c r="C32" s="41">
        <v>37870963</v>
      </c>
      <c r="D32" s="42" t="s">
        <v>123</v>
      </c>
      <c r="E32" s="43" t="s">
        <v>124</v>
      </c>
      <c r="F32" s="63">
        <v>11</v>
      </c>
      <c r="G32" s="64">
        <v>1</v>
      </c>
      <c r="H32" s="64">
        <v>32</v>
      </c>
      <c r="I32" s="64">
        <v>11</v>
      </c>
      <c r="J32" s="64">
        <v>33</v>
      </c>
      <c r="K32" s="36">
        <f t="shared" si="0"/>
        <v>11</v>
      </c>
      <c r="L32" s="63">
        <v>1</v>
      </c>
      <c r="M32" s="64">
        <v>0</v>
      </c>
      <c r="N32" s="64">
        <v>11</v>
      </c>
      <c r="O32" s="64">
        <v>1</v>
      </c>
      <c r="P32" s="64">
        <v>0</v>
      </c>
      <c r="Q32" s="64">
        <v>32</v>
      </c>
      <c r="R32" s="64">
        <v>16</v>
      </c>
      <c r="S32" s="64">
        <v>0</v>
      </c>
      <c r="T32" s="64">
        <v>11</v>
      </c>
      <c r="U32" s="64">
        <v>11</v>
      </c>
      <c r="V32" s="64">
        <v>0</v>
      </c>
      <c r="W32" s="64">
        <v>33</v>
      </c>
      <c r="X32" s="64">
        <v>8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38">
        <f t="shared" si="1"/>
        <v>1</v>
      </c>
      <c r="AF32" s="38">
        <f t="shared" si="2"/>
        <v>1</v>
      </c>
      <c r="AG32" s="38">
        <f t="shared" si="3"/>
        <v>0.41379310344827586</v>
      </c>
      <c r="AH32" s="38">
        <f t="shared" si="7"/>
        <v>1</v>
      </c>
      <c r="AI32" s="38">
        <f t="shared" si="5"/>
        <v>1</v>
      </c>
      <c r="AJ32" s="38">
        <f t="shared" si="6"/>
        <v>0.51851851851851849</v>
      </c>
      <c r="AK32" s="44" t="s">
        <v>125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47.25">
      <c r="A33" s="1"/>
      <c r="B33" s="31">
        <v>27</v>
      </c>
      <c r="C33" s="41">
        <v>37862491</v>
      </c>
      <c r="D33" s="58" t="s">
        <v>126</v>
      </c>
      <c r="E33" s="43" t="s">
        <v>127</v>
      </c>
      <c r="F33" s="46">
        <v>18</v>
      </c>
      <c r="G33" s="46">
        <v>3</v>
      </c>
      <c r="H33" s="46">
        <v>31</v>
      </c>
      <c r="I33" s="46">
        <v>14</v>
      </c>
      <c r="J33" s="46">
        <v>40</v>
      </c>
      <c r="K33" s="36">
        <f t="shared" si="0"/>
        <v>18</v>
      </c>
      <c r="L33" s="46">
        <v>3</v>
      </c>
      <c r="M33" s="46">
        <v>0</v>
      </c>
      <c r="N33" s="46">
        <v>18</v>
      </c>
      <c r="O33" s="46">
        <v>10</v>
      </c>
      <c r="P33" s="46">
        <v>0</v>
      </c>
      <c r="Q33" s="46">
        <v>31</v>
      </c>
      <c r="R33" s="46">
        <v>22</v>
      </c>
      <c r="S33" s="46">
        <v>0</v>
      </c>
      <c r="T33" s="46">
        <v>14</v>
      </c>
      <c r="U33" s="46">
        <v>8</v>
      </c>
      <c r="V33" s="46">
        <v>0</v>
      </c>
      <c r="W33" s="46">
        <v>39</v>
      </c>
      <c r="X33" s="46">
        <v>7</v>
      </c>
      <c r="Y33" s="47" t="s">
        <v>128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38">
        <f t="shared" si="1"/>
        <v>0.99029126213592233</v>
      </c>
      <c r="AF33" s="38">
        <f t="shared" si="2"/>
        <v>0.99029126213592233</v>
      </c>
      <c r="AG33" s="38">
        <f t="shared" si="3"/>
        <v>0.4563106796116505</v>
      </c>
      <c r="AH33" s="38">
        <f t="shared" si="7"/>
        <v>1</v>
      </c>
      <c r="AI33" s="38">
        <f t="shared" si="5"/>
        <v>1</v>
      </c>
      <c r="AJ33" s="38">
        <f t="shared" si="6"/>
        <v>0.63492063492063489</v>
      </c>
      <c r="AK33" s="44" t="s">
        <v>129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47.25">
      <c r="A34" s="40"/>
      <c r="B34" s="41">
        <v>28</v>
      </c>
      <c r="C34" s="41">
        <v>37691796</v>
      </c>
      <c r="D34" s="42" t="s">
        <v>130</v>
      </c>
      <c r="E34" s="43" t="s">
        <v>131</v>
      </c>
      <c r="F34" s="46">
        <v>11</v>
      </c>
      <c r="G34" s="46">
        <v>2</v>
      </c>
      <c r="H34" s="46">
        <v>33</v>
      </c>
      <c r="I34" s="46">
        <v>12</v>
      </c>
      <c r="J34" s="46">
        <v>25</v>
      </c>
      <c r="K34" s="36">
        <f t="shared" si="0"/>
        <v>11</v>
      </c>
      <c r="L34" s="46">
        <v>2</v>
      </c>
      <c r="M34" s="46">
        <v>0</v>
      </c>
      <c r="N34" s="46">
        <v>11</v>
      </c>
      <c r="O34" s="46">
        <v>4</v>
      </c>
      <c r="P34" s="46">
        <v>0</v>
      </c>
      <c r="Q34" s="46">
        <v>33</v>
      </c>
      <c r="R34" s="46">
        <v>6</v>
      </c>
      <c r="S34" s="46">
        <v>0</v>
      </c>
      <c r="T34" s="46">
        <v>12</v>
      </c>
      <c r="U34" s="46">
        <v>2</v>
      </c>
      <c r="V34" s="46">
        <v>0</v>
      </c>
      <c r="W34" s="46">
        <v>25</v>
      </c>
      <c r="X34" s="46">
        <v>2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38">
        <f t="shared" si="1"/>
        <v>1</v>
      </c>
      <c r="AF34" s="38">
        <f t="shared" si="2"/>
        <v>1</v>
      </c>
      <c r="AG34" s="38">
        <f t="shared" si="3"/>
        <v>0.1728395061728395</v>
      </c>
      <c r="AH34" s="38">
        <f t="shared" si="7"/>
        <v>1</v>
      </c>
      <c r="AI34" s="38">
        <f t="shared" si="5"/>
        <v>1</v>
      </c>
      <c r="AJ34" s="38">
        <f t="shared" si="6"/>
        <v>0.21428571428571427</v>
      </c>
      <c r="AK34" s="44" t="s">
        <v>132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63">
      <c r="A35" s="1"/>
      <c r="B35" s="31">
        <v>29</v>
      </c>
      <c r="C35" s="41">
        <v>37980334</v>
      </c>
      <c r="D35" s="39" t="s">
        <v>133</v>
      </c>
      <c r="E35" s="49" t="s">
        <v>134</v>
      </c>
      <c r="F35" s="46">
        <v>10</v>
      </c>
      <c r="G35" s="46">
        <v>2</v>
      </c>
      <c r="H35" s="46">
        <v>34</v>
      </c>
      <c r="I35" s="46">
        <v>9</v>
      </c>
      <c r="J35" s="46">
        <v>19</v>
      </c>
      <c r="K35" s="36">
        <f t="shared" si="0"/>
        <v>10</v>
      </c>
      <c r="L35" s="46">
        <v>2</v>
      </c>
      <c r="M35" s="46">
        <v>0</v>
      </c>
      <c r="N35" s="46">
        <v>10</v>
      </c>
      <c r="O35" s="46">
        <v>4</v>
      </c>
      <c r="P35" s="46">
        <v>0</v>
      </c>
      <c r="Q35" s="46">
        <v>34</v>
      </c>
      <c r="R35" s="46">
        <v>10</v>
      </c>
      <c r="S35" s="46">
        <v>0</v>
      </c>
      <c r="T35" s="46">
        <v>9</v>
      </c>
      <c r="U35" s="46">
        <v>1</v>
      </c>
      <c r="V35" s="46">
        <v>0</v>
      </c>
      <c r="W35" s="46">
        <v>19</v>
      </c>
      <c r="X35" s="46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38">
        <f t="shared" si="1"/>
        <v>1</v>
      </c>
      <c r="AF35" s="38">
        <f t="shared" si="2"/>
        <v>1</v>
      </c>
      <c r="AG35" s="38">
        <f t="shared" si="3"/>
        <v>0.20833333333333334</v>
      </c>
      <c r="AH35" s="38">
        <f t="shared" si="7"/>
        <v>1</v>
      </c>
      <c r="AI35" s="38">
        <f t="shared" si="5"/>
        <v>1</v>
      </c>
      <c r="AJ35" s="38">
        <f t="shared" si="6"/>
        <v>0.28301886792452829</v>
      </c>
      <c r="AK35" s="44" t="s">
        <v>135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57" customHeight="1">
      <c r="A36" s="40"/>
      <c r="B36" s="41">
        <v>30</v>
      </c>
      <c r="C36" s="41">
        <v>37339271</v>
      </c>
      <c r="D36" s="75" t="s">
        <v>136</v>
      </c>
      <c r="E36" s="49" t="s">
        <v>137</v>
      </c>
      <c r="F36" s="35">
        <v>9</v>
      </c>
      <c r="G36" s="35">
        <v>2</v>
      </c>
      <c r="H36" s="35">
        <v>23</v>
      </c>
      <c r="I36" s="35">
        <v>13</v>
      </c>
      <c r="J36" s="35">
        <v>18</v>
      </c>
      <c r="K36" s="36">
        <f t="shared" si="0"/>
        <v>9</v>
      </c>
      <c r="L36" s="35">
        <v>2</v>
      </c>
      <c r="M36" s="35">
        <v>0</v>
      </c>
      <c r="N36" s="35">
        <v>9</v>
      </c>
      <c r="O36" s="35">
        <v>5</v>
      </c>
      <c r="P36" s="35">
        <v>0</v>
      </c>
      <c r="Q36" s="35">
        <v>23</v>
      </c>
      <c r="R36" s="35">
        <v>13</v>
      </c>
      <c r="S36" s="35">
        <v>1</v>
      </c>
      <c r="T36" s="35">
        <v>12</v>
      </c>
      <c r="U36" s="35">
        <v>2</v>
      </c>
      <c r="V36" s="35">
        <v>0</v>
      </c>
      <c r="W36" s="35">
        <v>18</v>
      </c>
      <c r="X36" s="35">
        <v>2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8">
        <f t="shared" si="1"/>
        <v>0.98412698412698407</v>
      </c>
      <c r="AF36" s="38">
        <f t="shared" si="2"/>
        <v>1</v>
      </c>
      <c r="AG36" s="38">
        <f t="shared" si="3"/>
        <v>0.34920634920634919</v>
      </c>
      <c r="AH36" s="38">
        <f t="shared" si="7"/>
        <v>0.97777777777777775</v>
      </c>
      <c r="AI36" s="38">
        <f t="shared" si="5"/>
        <v>1</v>
      </c>
      <c r="AJ36" s="38">
        <f t="shared" si="6"/>
        <v>0.44444444444444442</v>
      </c>
      <c r="AK36" s="48" t="s">
        <v>138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</row>
    <row r="37" spans="1:51" ht="47.25">
      <c r="A37" s="1"/>
      <c r="B37" s="31">
        <v>31</v>
      </c>
      <c r="C37" s="41">
        <v>37643758</v>
      </c>
      <c r="D37" s="58" t="s">
        <v>139</v>
      </c>
      <c r="E37" s="43" t="s">
        <v>140</v>
      </c>
      <c r="F37" s="46">
        <v>22</v>
      </c>
      <c r="G37" s="46">
        <v>2</v>
      </c>
      <c r="H37" s="46">
        <v>74</v>
      </c>
      <c r="I37" s="46">
        <v>29</v>
      </c>
      <c r="J37" s="46">
        <v>48</v>
      </c>
      <c r="K37" s="36">
        <f t="shared" si="0"/>
        <v>22</v>
      </c>
      <c r="L37" s="46">
        <v>2</v>
      </c>
      <c r="M37" s="46">
        <v>0</v>
      </c>
      <c r="N37" s="46">
        <v>22</v>
      </c>
      <c r="O37" s="46">
        <v>11</v>
      </c>
      <c r="P37" s="46">
        <v>0</v>
      </c>
      <c r="Q37" s="46">
        <v>74</v>
      </c>
      <c r="R37" s="46">
        <v>23</v>
      </c>
      <c r="S37" s="46">
        <v>0</v>
      </c>
      <c r="T37" s="46">
        <v>29</v>
      </c>
      <c r="U37" s="46">
        <v>7</v>
      </c>
      <c r="V37" s="46">
        <v>2</v>
      </c>
      <c r="W37" s="46">
        <v>46</v>
      </c>
      <c r="X37" s="46">
        <v>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38">
        <f t="shared" si="1"/>
        <v>0.98843930635838151</v>
      </c>
      <c r="AF37" s="38">
        <f t="shared" si="2"/>
        <v>1</v>
      </c>
      <c r="AG37" s="38">
        <f t="shared" si="3"/>
        <v>0.2774566473988439</v>
      </c>
      <c r="AH37" s="38">
        <f t="shared" si="7"/>
        <v>1</v>
      </c>
      <c r="AI37" s="38">
        <f t="shared" si="5"/>
        <v>1</v>
      </c>
      <c r="AJ37" s="38">
        <f t="shared" si="6"/>
        <v>0.32800000000000001</v>
      </c>
      <c r="AK37" s="44" t="s">
        <v>141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47.25">
      <c r="A38" s="40"/>
      <c r="B38" s="41">
        <v>32</v>
      </c>
      <c r="C38" s="41">
        <v>37544435</v>
      </c>
      <c r="D38" s="39" t="s">
        <v>142</v>
      </c>
      <c r="E38" s="49" t="s">
        <v>143</v>
      </c>
      <c r="F38" s="46">
        <v>9</v>
      </c>
      <c r="G38" s="46">
        <v>1</v>
      </c>
      <c r="H38" s="46">
        <v>19</v>
      </c>
      <c r="I38" s="46">
        <v>9</v>
      </c>
      <c r="J38" s="46">
        <v>26</v>
      </c>
      <c r="K38" s="36">
        <f t="shared" si="0"/>
        <v>9</v>
      </c>
      <c r="L38" s="46">
        <v>1</v>
      </c>
      <c r="M38" s="46">
        <v>0</v>
      </c>
      <c r="N38" s="46">
        <v>9</v>
      </c>
      <c r="O38" s="46">
        <v>9</v>
      </c>
      <c r="P38" s="46">
        <v>0</v>
      </c>
      <c r="Q38" s="46">
        <v>19</v>
      </c>
      <c r="R38" s="46">
        <v>19</v>
      </c>
      <c r="S38" s="46">
        <v>0</v>
      </c>
      <c r="T38" s="46">
        <v>9</v>
      </c>
      <c r="U38" s="46">
        <v>9</v>
      </c>
      <c r="V38" s="46">
        <v>0</v>
      </c>
      <c r="W38" s="46">
        <v>26</v>
      </c>
      <c r="X38" s="46">
        <v>20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38">
        <f t="shared" si="1"/>
        <v>1</v>
      </c>
      <c r="AF38" s="38">
        <f t="shared" si="2"/>
        <v>1</v>
      </c>
      <c r="AG38" s="38">
        <f t="shared" si="3"/>
        <v>0.90476190476190477</v>
      </c>
      <c r="AH38" s="38">
        <f t="shared" si="7"/>
        <v>1</v>
      </c>
      <c r="AI38" s="38">
        <f t="shared" si="5"/>
        <v>1</v>
      </c>
      <c r="AJ38" s="38">
        <f t="shared" si="6"/>
        <v>1</v>
      </c>
      <c r="AK38" s="44" t="s">
        <v>144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51">
      <c r="A39" s="77"/>
      <c r="B39" s="31">
        <v>33</v>
      </c>
      <c r="C39" s="41">
        <v>41276572</v>
      </c>
      <c r="D39" s="59" t="s">
        <v>145</v>
      </c>
      <c r="E39" s="49" t="s">
        <v>146</v>
      </c>
      <c r="F39" s="78">
        <v>13</v>
      </c>
      <c r="G39" s="79">
        <v>2</v>
      </c>
      <c r="H39" s="79">
        <v>28</v>
      </c>
      <c r="I39" s="79">
        <v>9</v>
      </c>
      <c r="J39" s="79">
        <v>17</v>
      </c>
      <c r="K39" s="36">
        <f t="shared" si="0"/>
        <v>13</v>
      </c>
      <c r="L39" s="78">
        <v>2</v>
      </c>
      <c r="M39" s="65">
        <v>0</v>
      </c>
      <c r="N39" s="65">
        <v>13</v>
      </c>
      <c r="O39" s="65">
        <v>3</v>
      </c>
      <c r="P39" s="79">
        <v>0</v>
      </c>
      <c r="Q39" s="79">
        <v>28</v>
      </c>
      <c r="R39" s="79">
        <v>6</v>
      </c>
      <c r="S39" s="65">
        <v>0</v>
      </c>
      <c r="T39" s="65">
        <v>9</v>
      </c>
      <c r="U39" s="65">
        <v>0</v>
      </c>
      <c r="V39" s="65">
        <v>0</v>
      </c>
      <c r="W39" s="65">
        <v>14</v>
      </c>
      <c r="X39" s="65">
        <v>1</v>
      </c>
      <c r="Y39" s="80" t="s">
        <v>147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38">
        <f t="shared" si="1"/>
        <v>0.95522388059701491</v>
      </c>
      <c r="AF39" s="38">
        <f t="shared" si="2"/>
        <v>0.95522388059701491</v>
      </c>
      <c r="AG39" s="38">
        <f t="shared" si="3"/>
        <v>0.14925373134328357</v>
      </c>
      <c r="AH39" s="38">
        <f t="shared" si="7"/>
        <v>1</v>
      </c>
      <c r="AI39" s="38">
        <f t="shared" si="5"/>
        <v>1</v>
      </c>
      <c r="AJ39" s="38">
        <f t="shared" si="6"/>
        <v>0.18</v>
      </c>
      <c r="AK39" s="81" t="s">
        <v>148</v>
      </c>
      <c r="AL39" s="45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</row>
    <row r="40" spans="1:51" ht="47.25">
      <c r="A40" s="1"/>
      <c r="B40" s="31">
        <v>34</v>
      </c>
      <c r="C40" s="28">
        <v>43163322</v>
      </c>
      <c r="D40" s="42" t="s">
        <v>149</v>
      </c>
      <c r="E40" s="43" t="s">
        <v>150</v>
      </c>
      <c r="F40" s="63">
        <v>3</v>
      </c>
      <c r="G40" s="64">
        <v>1</v>
      </c>
      <c r="H40" s="64">
        <v>9</v>
      </c>
      <c r="I40" s="64">
        <v>10</v>
      </c>
      <c r="J40" s="64">
        <v>10</v>
      </c>
      <c r="K40" s="36">
        <f t="shared" si="0"/>
        <v>3</v>
      </c>
      <c r="L40" s="63">
        <v>1</v>
      </c>
      <c r="M40" s="64">
        <v>0</v>
      </c>
      <c r="N40" s="64">
        <v>3</v>
      </c>
      <c r="O40" s="64">
        <v>3</v>
      </c>
      <c r="P40" s="64">
        <v>0</v>
      </c>
      <c r="Q40" s="64">
        <v>9</v>
      </c>
      <c r="R40" s="64">
        <v>2</v>
      </c>
      <c r="S40" s="64">
        <v>3</v>
      </c>
      <c r="T40" s="64">
        <v>7</v>
      </c>
      <c r="U40" s="64">
        <v>1</v>
      </c>
      <c r="V40" s="64">
        <v>0</v>
      </c>
      <c r="W40" s="64">
        <v>10</v>
      </c>
      <c r="X40" s="64">
        <v>4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38">
        <f t="shared" si="1"/>
        <v>0.90625</v>
      </c>
      <c r="AF40" s="38">
        <f t="shared" si="2"/>
        <v>1</v>
      </c>
      <c r="AG40" s="38">
        <f t="shared" si="3"/>
        <v>0.3125</v>
      </c>
      <c r="AH40" s="38">
        <f t="shared" si="7"/>
        <v>0.86363636363636365</v>
      </c>
      <c r="AI40" s="38">
        <f t="shared" si="5"/>
        <v>1</v>
      </c>
      <c r="AJ40" s="38">
        <f t="shared" si="6"/>
        <v>0.27272727272727271</v>
      </c>
      <c r="AK40" s="83" t="s">
        <v>151</v>
      </c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ht="47.25">
      <c r="A41" s="1"/>
      <c r="B41" s="31">
        <v>35</v>
      </c>
      <c r="C41" s="28">
        <v>43963992</v>
      </c>
      <c r="D41" s="39" t="s">
        <v>152</v>
      </c>
      <c r="E41" s="49" t="s">
        <v>153</v>
      </c>
      <c r="F41" s="63">
        <v>7</v>
      </c>
      <c r="G41" s="64">
        <v>1</v>
      </c>
      <c r="H41" s="64">
        <v>20</v>
      </c>
      <c r="I41" s="64">
        <v>5</v>
      </c>
      <c r="J41" s="64">
        <v>11</v>
      </c>
      <c r="K41" s="36">
        <f t="shared" si="0"/>
        <v>7</v>
      </c>
      <c r="L41" s="63">
        <v>1</v>
      </c>
      <c r="M41" s="64">
        <v>0</v>
      </c>
      <c r="N41" s="64">
        <v>7</v>
      </c>
      <c r="O41" s="64">
        <v>1</v>
      </c>
      <c r="P41" s="64">
        <v>0</v>
      </c>
      <c r="Q41" s="64">
        <v>20</v>
      </c>
      <c r="R41" s="64">
        <v>6</v>
      </c>
      <c r="S41" s="64">
        <v>0</v>
      </c>
      <c r="T41" s="64">
        <v>5</v>
      </c>
      <c r="U41" s="64">
        <v>0</v>
      </c>
      <c r="V41" s="64">
        <v>0</v>
      </c>
      <c r="W41" s="64">
        <v>11</v>
      </c>
      <c r="X41" s="64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38">
        <f t="shared" si="1"/>
        <v>1</v>
      </c>
      <c r="AF41" s="38">
        <f t="shared" si="2"/>
        <v>1</v>
      </c>
      <c r="AG41" s="38">
        <f t="shared" si="3"/>
        <v>0.16279069767441862</v>
      </c>
      <c r="AH41" s="38">
        <f t="shared" si="7"/>
        <v>1</v>
      </c>
      <c r="AI41" s="38">
        <f t="shared" si="5"/>
        <v>1</v>
      </c>
      <c r="AJ41" s="38">
        <f t="shared" si="6"/>
        <v>0.21875</v>
      </c>
      <c r="AK41" s="84" t="s">
        <v>154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47.25">
      <c r="A42" s="1"/>
      <c r="B42" s="31">
        <v>36</v>
      </c>
      <c r="C42" s="28">
        <v>43517341</v>
      </c>
      <c r="D42" s="58" t="s">
        <v>155</v>
      </c>
      <c r="E42" s="43" t="s">
        <v>156</v>
      </c>
      <c r="F42" s="35">
        <v>1</v>
      </c>
      <c r="G42" s="35">
        <v>0</v>
      </c>
      <c r="H42" s="35">
        <v>6</v>
      </c>
      <c r="I42" s="35">
        <v>4</v>
      </c>
      <c r="J42" s="35">
        <v>2</v>
      </c>
      <c r="K42" s="36">
        <f t="shared" si="0"/>
        <v>1</v>
      </c>
      <c r="L42" s="35">
        <v>0</v>
      </c>
      <c r="M42" s="35">
        <v>0</v>
      </c>
      <c r="N42" s="46">
        <v>1</v>
      </c>
      <c r="O42" s="46">
        <v>0</v>
      </c>
      <c r="P42" s="46">
        <v>0</v>
      </c>
      <c r="Q42" s="46">
        <v>6</v>
      </c>
      <c r="R42" s="46">
        <v>3</v>
      </c>
      <c r="S42" s="46">
        <v>1</v>
      </c>
      <c r="T42" s="46">
        <v>3</v>
      </c>
      <c r="U42" s="46">
        <v>0</v>
      </c>
      <c r="V42" s="46">
        <v>0</v>
      </c>
      <c r="W42" s="46">
        <v>2</v>
      </c>
      <c r="X42" s="46">
        <v>0</v>
      </c>
      <c r="Y42" s="47" t="s">
        <v>157</v>
      </c>
      <c r="Z42" s="47" t="s">
        <v>157</v>
      </c>
      <c r="AA42" s="47" t="s">
        <v>157</v>
      </c>
      <c r="AB42" s="47" t="s">
        <v>157</v>
      </c>
      <c r="AC42" s="47" t="s">
        <v>157</v>
      </c>
      <c r="AD42" s="47" t="s">
        <v>157</v>
      </c>
      <c r="AE42" s="38">
        <f t="shared" si="1"/>
        <v>0.92307692307692313</v>
      </c>
      <c r="AF42" s="38">
        <f t="shared" si="2"/>
        <v>1</v>
      </c>
      <c r="AG42" s="38">
        <f t="shared" si="3"/>
        <v>0.23076923076923078</v>
      </c>
      <c r="AH42" s="38">
        <f t="shared" si="7"/>
        <v>0.90909090909090906</v>
      </c>
      <c r="AI42" s="38">
        <f t="shared" si="5"/>
        <v>1</v>
      </c>
      <c r="AJ42" s="38">
        <f t="shared" si="6"/>
        <v>0.27272727272727271</v>
      </c>
      <c r="AK42" s="84" t="s">
        <v>158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47.25">
      <c r="A43" s="1"/>
      <c r="B43" s="31">
        <v>37</v>
      </c>
      <c r="C43" s="28">
        <v>13491258</v>
      </c>
      <c r="D43" s="58" t="s">
        <v>159</v>
      </c>
      <c r="E43" s="85" t="s">
        <v>160</v>
      </c>
      <c r="F43" s="86">
        <v>122</v>
      </c>
      <c r="G43" s="86">
        <v>36</v>
      </c>
      <c r="H43" s="86">
        <v>839</v>
      </c>
      <c r="I43" s="86">
        <v>252</v>
      </c>
      <c r="J43" s="86">
        <v>883</v>
      </c>
      <c r="K43" s="87">
        <f>M43+N43</f>
        <v>121</v>
      </c>
      <c r="L43" s="86">
        <v>36</v>
      </c>
      <c r="M43" s="86">
        <v>5</v>
      </c>
      <c r="N43" s="86">
        <v>116</v>
      </c>
      <c r="O43" s="86">
        <v>9</v>
      </c>
      <c r="P43" s="86">
        <v>28</v>
      </c>
      <c r="Q43" s="86">
        <v>803</v>
      </c>
      <c r="R43" s="86">
        <v>15</v>
      </c>
      <c r="S43" s="86">
        <v>16</v>
      </c>
      <c r="T43" s="86">
        <v>233</v>
      </c>
      <c r="U43" s="86">
        <v>1</v>
      </c>
      <c r="V43" s="86">
        <v>78</v>
      </c>
      <c r="W43" s="86">
        <v>790</v>
      </c>
      <c r="X43" s="86">
        <v>0</v>
      </c>
      <c r="Y43" s="88" t="s">
        <v>161</v>
      </c>
      <c r="Z43" s="89">
        <v>0</v>
      </c>
      <c r="AA43" s="89">
        <v>0</v>
      </c>
      <c r="AB43" s="89">
        <v>0</v>
      </c>
      <c r="AC43" s="89">
        <v>3</v>
      </c>
      <c r="AD43" s="89">
        <v>3</v>
      </c>
      <c r="AE43" s="38">
        <f>(N43+Q43+T43+W43)/(F43+H43+I43+J43)</f>
        <v>0.92652671755725191</v>
      </c>
      <c r="AF43" s="90">
        <f>(SUM(M43+N43+P43+Q43+S43+T43+V43+W43))/(F43++H43+I43+J43)</f>
        <v>0.98711832061068705</v>
      </c>
      <c r="AG43" s="90">
        <f>(O43+R43+U43+X43)/(F43+H43+I43+J43)</f>
        <v>1.1927480916030535E-2</v>
      </c>
      <c r="AH43" s="90">
        <f>(N43+Q43+T43)/(F43+H43+I43)</f>
        <v>0.94971145919208577</v>
      </c>
      <c r="AI43" s="90">
        <f>(SUM(M43+N43+P43+Q43+S43+T43)/(F43+H43+I43))</f>
        <v>0.99010717230008249</v>
      </c>
      <c r="AJ43" s="90">
        <f>(O43+R43+U43)/(F43+H43+I43)</f>
        <v>2.0610057708161583E-2</v>
      </c>
      <c r="AK43" s="91" t="s">
        <v>162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47.25">
      <c r="A44" s="1"/>
      <c r="B44" s="31">
        <v>38</v>
      </c>
      <c r="C44" s="92" t="s">
        <v>163</v>
      </c>
      <c r="D44" s="39" t="s">
        <v>164</v>
      </c>
      <c r="E44" s="49" t="s">
        <v>165</v>
      </c>
      <c r="F44" s="36">
        <v>16</v>
      </c>
      <c r="G44" s="36">
        <v>2</v>
      </c>
      <c r="H44" s="36">
        <v>36</v>
      </c>
      <c r="I44" s="36">
        <v>13</v>
      </c>
      <c r="J44" s="36">
        <v>32</v>
      </c>
      <c r="K44" s="36">
        <f>M44+N44</f>
        <v>16</v>
      </c>
      <c r="L44" s="36">
        <v>2</v>
      </c>
      <c r="M44" s="36">
        <v>1</v>
      </c>
      <c r="N44" s="36">
        <v>15</v>
      </c>
      <c r="O44" s="36">
        <v>4</v>
      </c>
      <c r="P44" s="36">
        <v>0</v>
      </c>
      <c r="Q44" s="36">
        <v>36</v>
      </c>
      <c r="R44" s="36">
        <v>9</v>
      </c>
      <c r="S44" s="36">
        <v>0</v>
      </c>
      <c r="T44" s="36">
        <v>13</v>
      </c>
      <c r="U44" s="36">
        <v>3</v>
      </c>
      <c r="V44" s="36">
        <v>1</v>
      </c>
      <c r="W44" s="36">
        <v>31</v>
      </c>
      <c r="X44" s="36">
        <v>1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0</v>
      </c>
      <c r="AE44" s="38">
        <f>(N44+Q44+T44+W44)/(F44+H44+I44+J44)</f>
        <v>0.97938144329896903</v>
      </c>
      <c r="AF44" s="38">
        <f>(M44+N44+P44+Q44+S44+T44+V44++W44)/(H44+I44+J44+F44)</f>
        <v>1</v>
      </c>
      <c r="AG44" s="38">
        <f>(O44+R44+U44+X44)/(F44+H44+I44+J44)</f>
        <v>0.17525773195876287</v>
      </c>
      <c r="AH44" s="38">
        <f>(N44+Q44+T44)/(F44+H44+I44)</f>
        <v>0.98461538461538467</v>
      </c>
      <c r="AI44" s="38">
        <f>(SUM(M44+N44+P44+Q44+S44+T44)/(F44+H44+I44))</f>
        <v>1</v>
      </c>
      <c r="AJ44" s="38">
        <f>(O44+R44+U44)/(F44+H44+I44)</f>
        <v>0.24615384615384617</v>
      </c>
      <c r="AK44" s="84" t="s">
        <v>166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31.5">
      <c r="A45" s="1"/>
      <c r="B45" s="31">
        <v>39</v>
      </c>
      <c r="C45" s="28">
        <v>1990648</v>
      </c>
      <c r="D45" s="58" t="s">
        <v>167</v>
      </c>
      <c r="E45" s="85" t="s">
        <v>168</v>
      </c>
      <c r="F45" s="94">
        <v>44</v>
      </c>
      <c r="G45" s="95">
        <v>13</v>
      </c>
      <c r="H45" s="95">
        <v>99</v>
      </c>
      <c r="I45" s="95">
        <v>69</v>
      </c>
      <c r="J45" s="95">
        <v>45</v>
      </c>
      <c r="K45" s="96">
        <f>M45+N45</f>
        <v>44</v>
      </c>
      <c r="L45" s="95">
        <v>44</v>
      </c>
      <c r="M45" s="95">
        <v>0</v>
      </c>
      <c r="N45" s="95">
        <v>44</v>
      </c>
      <c r="O45" s="95">
        <v>30</v>
      </c>
      <c r="P45" s="95">
        <v>1</v>
      </c>
      <c r="Q45" s="95">
        <v>98</v>
      </c>
      <c r="R45" s="95">
        <v>18</v>
      </c>
      <c r="S45" s="95">
        <v>0</v>
      </c>
      <c r="T45" s="95">
        <v>69</v>
      </c>
      <c r="U45" s="95">
        <v>11</v>
      </c>
      <c r="V45" s="95">
        <v>0</v>
      </c>
      <c r="W45" s="95">
        <v>45</v>
      </c>
      <c r="X45" s="95">
        <v>0</v>
      </c>
      <c r="Y45" s="37" t="s">
        <v>157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8">
        <f>(N45+Q45+T45+W45)/(F45+H45+I45+J45)</f>
        <v>0.99610894941634243</v>
      </c>
      <c r="AF45" s="90">
        <f>(SUM(M45+N45+P45+Q45+S45+T45+V45+W45))/(F45++H45+I45+J45)</f>
        <v>1</v>
      </c>
      <c r="AG45" s="90">
        <f>(O45+R45+U45+X45)/(F45+H45+I45+J45)</f>
        <v>0.22957198443579765</v>
      </c>
      <c r="AH45" s="90">
        <f>(N45+Q45+T45)/(F45+H45+I45)</f>
        <v>0.99528301886792447</v>
      </c>
      <c r="AI45" s="90">
        <f>(SUM(M45+N45+P45+Q45+S45+T45)/(F45+H45+I45))</f>
        <v>1</v>
      </c>
      <c r="AJ45" s="90">
        <f>(O45+R45+U45)/(F45+H45+I45)</f>
        <v>0.27830188679245282</v>
      </c>
      <c r="AK45" s="96" t="s">
        <v>169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48.75">
      <c r="A46" s="1"/>
      <c r="B46" s="31">
        <v>40</v>
      </c>
      <c r="C46" s="28">
        <v>42170577</v>
      </c>
      <c r="D46" s="42" t="s">
        <v>170</v>
      </c>
      <c r="E46" s="85" t="s">
        <v>171</v>
      </c>
      <c r="F46" s="97">
        <v>43</v>
      </c>
      <c r="G46" s="98">
        <v>2</v>
      </c>
      <c r="H46" s="98">
        <v>107</v>
      </c>
      <c r="I46" s="98">
        <v>72</v>
      </c>
      <c r="J46" s="98">
        <v>41</v>
      </c>
      <c r="K46" s="96">
        <f>M46+N46</f>
        <v>40</v>
      </c>
      <c r="L46" s="98">
        <v>2</v>
      </c>
      <c r="M46" s="98">
        <v>1</v>
      </c>
      <c r="N46" s="98">
        <v>39</v>
      </c>
      <c r="O46" s="98">
        <v>0</v>
      </c>
      <c r="P46" s="98">
        <v>5</v>
      </c>
      <c r="Q46" s="98">
        <v>101</v>
      </c>
      <c r="R46" s="98">
        <v>0</v>
      </c>
      <c r="S46" s="98">
        <v>2</v>
      </c>
      <c r="T46" s="98">
        <v>70</v>
      </c>
      <c r="U46" s="98">
        <v>0</v>
      </c>
      <c r="V46" s="98">
        <v>2</v>
      </c>
      <c r="W46" s="98">
        <v>39</v>
      </c>
      <c r="X46" s="98">
        <v>1</v>
      </c>
      <c r="Y46" s="99" t="s">
        <v>172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38">
        <f>(N46+Q46+T46+W46)/(F46+H46+I46+J46)</f>
        <v>0.94676806083650189</v>
      </c>
      <c r="AF46" s="90">
        <f>(SUM(M46+N46+P46+Q46+S46+T46+V46+W46))/(F46++H46+I46+J46)</f>
        <v>0.98479087452471481</v>
      </c>
      <c r="AG46" s="90">
        <f>(O46+R46+U46+X46)/(F46+H46+I46+J46)</f>
        <v>3.8022813688212928E-3</v>
      </c>
      <c r="AH46" s="90">
        <f>(N46+Q46+T46)/(F46+H46+I46)</f>
        <v>0.94594594594594594</v>
      </c>
      <c r="AI46" s="90">
        <f>(SUM(M46+N46+P46+Q46+S46+T46)/(F46+H46+I46))</f>
        <v>0.98198198198198194</v>
      </c>
      <c r="AJ46" s="90">
        <f>(O46+R46+U46)/(F46+H46+I46)</f>
        <v>0</v>
      </c>
      <c r="AK46" s="100" t="s">
        <v>173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ht="60.75">
      <c r="A47" s="1"/>
      <c r="B47" s="31">
        <v>41</v>
      </c>
      <c r="C47" s="28">
        <v>31338129</v>
      </c>
      <c r="D47" s="58" t="s">
        <v>174</v>
      </c>
      <c r="E47" s="85" t="s">
        <v>175</v>
      </c>
      <c r="F47" s="94">
        <v>5</v>
      </c>
      <c r="G47" s="95">
        <v>1</v>
      </c>
      <c r="H47" s="95">
        <v>30</v>
      </c>
      <c r="I47" s="95">
        <v>26</v>
      </c>
      <c r="J47" s="95">
        <v>30</v>
      </c>
      <c r="K47" s="96">
        <f>M47+N47</f>
        <v>5</v>
      </c>
      <c r="L47" s="95">
        <v>1</v>
      </c>
      <c r="M47" s="95">
        <v>0</v>
      </c>
      <c r="N47" s="95">
        <v>5</v>
      </c>
      <c r="O47" s="95">
        <v>0</v>
      </c>
      <c r="P47" s="95">
        <v>1</v>
      </c>
      <c r="Q47" s="95">
        <v>27</v>
      </c>
      <c r="R47" s="95">
        <v>0</v>
      </c>
      <c r="S47" s="95">
        <v>0</v>
      </c>
      <c r="T47" s="95">
        <v>26</v>
      </c>
      <c r="U47" s="95">
        <v>0</v>
      </c>
      <c r="V47" s="95">
        <v>2</v>
      </c>
      <c r="W47" s="95">
        <v>25</v>
      </c>
      <c r="X47" s="95">
        <v>0</v>
      </c>
      <c r="Y47" s="37" t="s">
        <v>176</v>
      </c>
      <c r="Z47" s="37">
        <v>0</v>
      </c>
      <c r="AA47" s="37">
        <v>0</v>
      </c>
      <c r="AB47" s="37">
        <v>0</v>
      </c>
      <c r="AC47" s="37">
        <v>2</v>
      </c>
      <c r="AD47" s="37">
        <v>1</v>
      </c>
      <c r="AE47" s="38">
        <f>(N47+Q47+T47+W47)/(F47+H47+I47+J47)</f>
        <v>0.91208791208791207</v>
      </c>
      <c r="AF47" s="90">
        <f>(SUM(M47+N47+P47+Q47+S47+T47+V47+W47))/(F47++H47+I47+J47)</f>
        <v>0.94505494505494503</v>
      </c>
      <c r="AG47" s="90">
        <f>(O47+R47+U47+X47)/(F47+H47+I47+J47)</f>
        <v>0</v>
      </c>
      <c r="AH47" s="90">
        <f>(N47+Q47+T47)/(F47+H47+I47)</f>
        <v>0.95081967213114749</v>
      </c>
      <c r="AI47" s="90">
        <f>(SUM(M47+N47+P47+Q47+S47+T47)/(F47+H47+I47))</f>
        <v>0.96721311475409832</v>
      </c>
      <c r="AJ47" s="90">
        <f>(O47+R47+U47)/(F47+H47+I47)</f>
        <v>0</v>
      </c>
      <c r="AK47" s="100" t="s">
        <v>177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ht="47.25">
      <c r="A48" s="1"/>
      <c r="B48" s="31">
        <v>42</v>
      </c>
      <c r="C48" s="2">
        <v>3096940</v>
      </c>
      <c r="D48" s="42" t="s">
        <v>178</v>
      </c>
      <c r="E48" s="85" t="s">
        <v>179</v>
      </c>
      <c r="F48" s="97">
        <v>7</v>
      </c>
      <c r="G48" s="98">
        <v>1</v>
      </c>
      <c r="H48" s="98">
        <v>36</v>
      </c>
      <c r="I48" s="98">
        <v>17</v>
      </c>
      <c r="J48" s="98">
        <v>19</v>
      </c>
      <c r="K48" s="96">
        <f>M48+N48</f>
        <v>7</v>
      </c>
      <c r="L48" s="101">
        <v>1</v>
      </c>
      <c r="M48" s="101">
        <v>0</v>
      </c>
      <c r="N48" s="101">
        <v>7</v>
      </c>
      <c r="O48" s="101">
        <v>2</v>
      </c>
      <c r="P48" s="101">
        <v>0</v>
      </c>
      <c r="Q48" s="101">
        <v>35</v>
      </c>
      <c r="R48" s="101">
        <v>4</v>
      </c>
      <c r="S48" s="101">
        <v>1</v>
      </c>
      <c r="T48" s="101">
        <v>16</v>
      </c>
      <c r="U48" s="101">
        <v>1</v>
      </c>
      <c r="V48" s="101">
        <v>0</v>
      </c>
      <c r="W48" s="101">
        <v>19</v>
      </c>
      <c r="X48" s="101">
        <v>3</v>
      </c>
      <c r="Y48" s="55" t="s">
        <v>180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38">
        <f>(N48+Q48+T48+W48)/(F48+H48+I48+J48)</f>
        <v>0.97468354430379744</v>
      </c>
      <c r="AF48" s="90">
        <f>(SUM(M48+N48+P48+Q48+S48+T48+V48+W48))/(F48++H48+I48+J48)</f>
        <v>0.98734177215189878</v>
      </c>
      <c r="AG48" s="90">
        <f>(O48+R48+U48+X48)/(F48+H48+I48+J48)</f>
        <v>0.12658227848101267</v>
      </c>
      <c r="AH48" s="90">
        <f>(N48+Q48+T48)/(F48+H48+I48)</f>
        <v>0.96666666666666667</v>
      </c>
      <c r="AI48" s="90">
        <f>(SUM(M48+N48+P48+Q48+S48+T48)/(F48+H48+I48))</f>
        <v>0.98333333333333328</v>
      </c>
      <c r="AJ48" s="90">
        <f>(O48+R48+U48)/(F48+H48+I48)</f>
        <v>0.11666666666666667</v>
      </c>
      <c r="AK48" s="102" t="s">
        <v>181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ht="48.75">
      <c r="A49" s="1"/>
      <c r="B49" s="31">
        <v>43</v>
      </c>
      <c r="C49" s="28">
        <v>3098229</v>
      </c>
      <c r="D49" s="42" t="s">
        <v>182</v>
      </c>
      <c r="E49" s="85" t="s">
        <v>183</v>
      </c>
      <c r="F49" s="97">
        <v>181</v>
      </c>
      <c r="G49" s="98">
        <v>4</v>
      </c>
      <c r="H49" s="98">
        <v>339</v>
      </c>
      <c r="I49" s="98">
        <v>245</v>
      </c>
      <c r="J49" s="98">
        <v>142</v>
      </c>
      <c r="K49" s="96">
        <f>M49+N49</f>
        <v>177</v>
      </c>
      <c r="L49" s="98">
        <v>3</v>
      </c>
      <c r="M49" s="98">
        <v>12</v>
      </c>
      <c r="N49" s="98">
        <v>165</v>
      </c>
      <c r="O49" s="98">
        <v>17</v>
      </c>
      <c r="P49" s="98">
        <v>51</v>
      </c>
      <c r="Q49" s="98">
        <v>273</v>
      </c>
      <c r="R49" s="98">
        <v>4</v>
      </c>
      <c r="S49" s="98">
        <v>51</v>
      </c>
      <c r="T49" s="98">
        <v>186</v>
      </c>
      <c r="U49" s="98">
        <v>3</v>
      </c>
      <c r="V49" s="98">
        <v>17</v>
      </c>
      <c r="W49" s="98">
        <v>118</v>
      </c>
      <c r="X49" s="98">
        <v>1</v>
      </c>
      <c r="Y49" s="99" t="s">
        <v>184</v>
      </c>
      <c r="Z49" s="47">
        <v>1</v>
      </c>
      <c r="AA49" s="47">
        <v>2</v>
      </c>
      <c r="AB49" s="47">
        <v>0</v>
      </c>
      <c r="AC49" s="47">
        <v>0</v>
      </c>
      <c r="AD49" s="47">
        <v>1</v>
      </c>
      <c r="AE49" s="38">
        <f>(N49+Q49+T49+W49)/(F49+H49+I49+J49)</f>
        <v>0.81808158765159866</v>
      </c>
      <c r="AF49" s="90">
        <f>(SUM(M49+N49+P49+Q49+S49+T49+V49+W49))/(F49++H49+I49+J49)</f>
        <v>0.96251378169790514</v>
      </c>
      <c r="AG49" s="90">
        <f>(O49+R49+U49+X49)/(F49+H49+I49+J49)</f>
        <v>2.7563395810363836E-2</v>
      </c>
      <c r="AH49" s="90">
        <f>(N49+Q49+T49)/(F49+H49+I49)</f>
        <v>0.81568627450980391</v>
      </c>
      <c r="AI49" s="90">
        <f>(SUM(M49+N49+P49+Q49+S49+T49)/(F49+H49+I49))</f>
        <v>0.96470588235294119</v>
      </c>
      <c r="AJ49" s="90">
        <f>(O49+R49+U49)/(F49+H49+I49)</f>
        <v>3.1372549019607843E-2</v>
      </c>
      <c r="AK49" s="100" t="s">
        <v>185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ht="31.5">
      <c r="A50" s="1"/>
      <c r="B50" s="31">
        <v>44</v>
      </c>
      <c r="C50" s="28">
        <v>20366499</v>
      </c>
      <c r="D50" s="58" t="s">
        <v>186</v>
      </c>
      <c r="E50" s="85" t="s">
        <v>187</v>
      </c>
      <c r="F50" s="97">
        <v>27</v>
      </c>
      <c r="G50" s="98">
        <v>2</v>
      </c>
      <c r="H50" s="98">
        <v>43</v>
      </c>
      <c r="I50" s="98">
        <v>19</v>
      </c>
      <c r="J50" s="98">
        <v>20</v>
      </c>
      <c r="K50" s="96">
        <f>M50+N50</f>
        <v>27</v>
      </c>
      <c r="L50" s="98">
        <v>2</v>
      </c>
      <c r="M50" s="98">
        <v>1</v>
      </c>
      <c r="N50" s="98">
        <v>26</v>
      </c>
      <c r="O50" s="98">
        <v>3</v>
      </c>
      <c r="P50" s="98">
        <v>2</v>
      </c>
      <c r="Q50" s="98">
        <v>41</v>
      </c>
      <c r="R50" s="98">
        <v>0</v>
      </c>
      <c r="S50" s="98">
        <v>1</v>
      </c>
      <c r="T50" s="98">
        <v>18</v>
      </c>
      <c r="U50" s="98">
        <v>0</v>
      </c>
      <c r="V50" s="98">
        <v>7</v>
      </c>
      <c r="W50" s="98">
        <v>13</v>
      </c>
      <c r="X50" s="98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38">
        <f>(N50+Q50+T50+W50)/(F50+H50+I50+J50)</f>
        <v>0.8990825688073395</v>
      </c>
      <c r="AF50" s="90">
        <f>(SUM(M50+N50+P50+Q50+S50+T50+V50+W50))/(F50++H50+I50+J50)</f>
        <v>1</v>
      </c>
      <c r="AG50" s="90">
        <f>(O50+R50+U50+X50)/(F50+H50+I50+J50)</f>
        <v>2.7522935779816515E-2</v>
      </c>
      <c r="AH50" s="90">
        <f>(N50+Q50+T50)/(F50+H50+I50)</f>
        <v>0.9550561797752809</v>
      </c>
      <c r="AI50" s="90">
        <f>(SUM(M50+N50+P50+Q50+S50+T50)/(F50+H50+I50))</f>
        <v>1</v>
      </c>
      <c r="AJ50" s="90">
        <f>(O50+R50+U50)/(F50+H50+I50)</f>
        <v>3.3707865168539325E-2</v>
      </c>
      <c r="AK50" s="91" t="s">
        <v>188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1:51" ht="60.75">
      <c r="A51" s="1"/>
      <c r="B51" s="31">
        <v>45</v>
      </c>
      <c r="C51" s="28">
        <v>2003818</v>
      </c>
      <c r="D51" s="42" t="s">
        <v>189</v>
      </c>
      <c r="E51" s="85" t="s">
        <v>190</v>
      </c>
      <c r="F51" s="97">
        <v>24</v>
      </c>
      <c r="G51" s="98">
        <v>2</v>
      </c>
      <c r="H51" s="98">
        <v>63</v>
      </c>
      <c r="I51" s="98">
        <v>39</v>
      </c>
      <c r="J51" s="98">
        <v>48</v>
      </c>
      <c r="K51" s="96">
        <f>M51+N51</f>
        <v>22</v>
      </c>
      <c r="L51" s="98">
        <v>2</v>
      </c>
      <c r="M51" s="98">
        <v>2</v>
      </c>
      <c r="N51" s="98">
        <v>20</v>
      </c>
      <c r="O51" s="98">
        <v>2</v>
      </c>
      <c r="P51" s="98">
        <v>11</v>
      </c>
      <c r="Q51" s="98">
        <v>47</v>
      </c>
      <c r="R51" s="98">
        <v>1</v>
      </c>
      <c r="S51" s="98">
        <v>5</v>
      </c>
      <c r="T51" s="98">
        <v>30</v>
      </c>
      <c r="U51" s="98">
        <v>0</v>
      </c>
      <c r="V51" s="98">
        <v>8</v>
      </c>
      <c r="W51" s="98">
        <v>34</v>
      </c>
      <c r="X51" s="98">
        <v>2</v>
      </c>
      <c r="Y51" s="47" t="s">
        <v>191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38">
        <f>(N51+Q51+T51+W51)/(F51+H51+I51+J51)</f>
        <v>0.75287356321839083</v>
      </c>
      <c r="AF51" s="90">
        <f>(SUM(M51+N51+P51+Q51+S51+T51+V51+W51))/(F51++H51+I51+J51)</f>
        <v>0.9022988505747126</v>
      </c>
      <c r="AG51" s="90">
        <f>(O51+R51+U51+X51)/(F51+H51+I51+J51)</f>
        <v>2.8735632183908046E-2</v>
      </c>
      <c r="AH51" s="90">
        <f>(N51+Q51+T51)/(F51+H51+I51)</f>
        <v>0.76984126984126988</v>
      </c>
      <c r="AI51" s="90">
        <f>(SUM(M51+N51+P51+Q51+S51+T51)/(F51+H51+I51))</f>
        <v>0.91269841269841268</v>
      </c>
      <c r="AJ51" s="90">
        <f>(O51+R51+U51)/(F51+H51+I51)</f>
        <v>2.3809523809523808E-2</v>
      </c>
      <c r="AK51" s="91" t="s">
        <v>192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ht="47.25">
      <c r="A52" s="1"/>
      <c r="B52" s="31">
        <v>46</v>
      </c>
      <c r="C52" s="28">
        <v>3097856</v>
      </c>
      <c r="D52" s="58" t="s">
        <v>193</v>
      </c>
      <c r="E52" s="85" t="s">
        <v>194</v>
      </c>
      <c r="F52" s="97">
        <v>9</v>
      </c>
      <c r="G52" s="98">
        <v>1</v>
      </c>
      <c r="H52" s="98">
        <v>20</v>
      </c>
      <c r="I52" s="98">
        <v>7</v>
      </c>
      <c r="J52" s="98">
        <v>17</v>
      </c>
      <c r="K52" s="96">
        <f>M52+N52</f>
        <v>9</v>
      </c>
      <c r="L52" s="98">
        <v>1</v>
      </c>
      <c r="M52" s="98">
        <v>1</v>
      </c>
      <c r="N52" s="98">
        <v>8</v>
      </c>
      <c r="O52" s="98">
        <v>0</v>
      </c>
      <c r="P52" s="98">
        <v>0</v>
      </c>
      <c r="Q52" s="98">
        <v>20</v>
      </c>
      <c r="R52" s="98">
        <v>0</v>
      </c>
      <c r="S52" s="98">
        <v>0</v>
      </c>
      <c r="T52" s="98">
        <v>7</v>
      </c>
      <c r="U52" s="98">
        <v>0</v>
      </c>
      <c r="V52" s="98">
        <v>3</v>
      </c>
      <c r="W52" s="98">
        <v>14</v>
      </c>
      <c r="X52" s="98">
        <v>0</v>
      </c>
      <c r="Y52" s="47" t="s">
        <v>195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38">
        <f>(N52+Q52+T52+W52)/(F52+H52+I52+J52)</f>
        <v>0.92452830188679247</v>
      </c>
      <c r="AF52" s="90">
        <f>(SUM(M52+N52+P52+Q52+S52+T52+V52+W52))/(F52++H52+I52+J52)</f>
        <v>1</v>
      </c>
      <c r="AG52" s="90">
        <f>(O52+R52+U52+X52)/(F52+H52+I52+J52)</f>
        <v>0</v>
      </c>
      <c r="AH52" s="90">
        <f>(N52+Q52+T52)/(F52+H52+I52)</f>
        <v>0.97222222222222221</v>
      </c>
      <c r="AI52" s="90">
        <f>(SUM(M52+N52+P52+Q52+S52+T52)/(F52+H52+I52))</f>
        <v>1</v>
      </c>
      <c r="AJ52" s="90">
        <f>(O52+R52+U52)/(F52+H52+I52)</f>
        <v>0</v>
      </c>
      <c r="AK52" s="91" t="s">
        <v>196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ht="75.75">
      <c r="A53" s="1"/>
      <c r="B53" s="31">
        <v>47</v>
      </c>
      <c r="C53" s="28">
        <v>25759269</v>
      </c>
      <c r="D53" s="58" t="s">
        <v>197</v>
      </c>
      <c r="E53" s="85" t="s">
        <v>198</v>
      </c>
      <c r="F53" s="103">
        <v>14</v>
      </c>
      <c r="G53" s="101">
        <v>2</v>
      </c>
      <c r="H53" s="101">
        <v>61</v>
      </c>
      <c r="I53" s="101">
        <v>39</v>
      </c>
      <c r="J53" s="101">
        <v>59</v>
      </c>
      <c r="K53" s="96">
        <f>M53+N53</f>
        <v>13</v>
      </c>
      <c r="L53" s="101">
        <v>2</v>
      </c>
      <c r="M53" s="101">
        <v>0</v>
      </c>
      <c r="N53" s="101">
        <v>13</v>
      </c>
      <c r="O53" s="101">
        <v>0</v>
      </c>
      <c r="P53" s="101">
        <v>0</v>
      </c>
      <c r="Q53" s="101">
        <v>61</v>
      </c>
      <c r="R53" s="101">
        <v>2</v>
      </c>
      <c r="S53" s="101">
        <v>3</v>
      </c>
      <c r="T53" s="101">
        <v>36</v>
      </c>
      <c r="U53" s="101">
        <v>0</v>
      </c>
      <c r="V53" s="101">
        <v>0</v>
      </c>
      <c r="W53" s="101">
        <v>53</v>
      </c>
      <c r="X53" s="101">
        <v>0</v>
      </c>
      <c r="Y53" s="55" t="s">
        <v>199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38">
        <f>(N53+Q53+T53+W53)/(F53+H53+I53+J53)</f>
        <v>0.94219653179190754</v>
      </c>
      <c r="AF53" s="90">
        <f>(SUM(M53+N53+P53+Q53+S53+T53+V53+W53))/(F53++H53+I53+J53)</f>
        <v>0.95953757225433522</v>
      </c>
      <c r="AG53" s="90">
        <f>(O53+R53+U53+X53)/(F53+H53+I53+J53)</f>
        <v>1.1560693641618497E-2</v>
      </c>
      <c r="AH53" s="90">
        <f>(N53+Q53+T53)/(F53+H53+I53)</f>
        <v>0.96491228070175439</v>
      </c>
      <c r="AI53" s="90">
        <f>(SUM(M53+N53+P53+Q53+S53+T53)/(F53+H53+I53))</f>
        <v>0.99122807017543857</v>
      </c>
      <c r="AJ53" s="90">
        <f>(O53+R53+U53)/(F53+H53+I53)</f>
        <v>1.7543859649122806E-2</v>
      </c>
      <c r="AK53" s="104" t="s">
        <v>200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ht="75.75">
      <c r="A54" s="1"/>
      <c r="B54" s="31">
        <v>48</v>
      </c>
      <c r="C54" s="28">
        <v>21992649</v>
      </c>
      <c r="D54" s="58" t="s">
        <v>201</v>
      </c>
      <c r="E54" s="85" t="s">
        <v>202</v>
      </c>
      <c r="F54" s="105">
        <v>109</v>
      </c>
      <c r="G54" s="106">
        <v>6</v>
      </c>
      <c r="H54" s="106">
        <v>198</v>
      </c>
      <c r="I54" s="106">
        <v>124</v>
      </c>
      <c r="J54" s="106">
        <v>102</v>
      </c>
      <c r="K54" s="96">
        <f>M54+N54</f>
        <v>109</v>
      </c>
      <c r="L54" s="106">
        <v>6</v>
      </c>
      <c r="M54" s="106">
        <v>0</v>
      </c>
      <c r="N54" s="106">
        <v>109</v>
      </c>
      <c r="O54" s="106">
        <v>5</v>
      </c>
      <c r="P54" s="106">
        <v>0</v>
      </c>
      <c r="Q54" s="106">
        <v>196</v>
      </c>
      <c r="R54" s="106">
        <v>1</v>
      </c>
      <c r="S54" s="106">
        <v>3</v>
      </c>
      <c r="T54" s="106">
        <v>121</v>
      </c>
      <c r="U54" s="106">
        <v>0</v>
      </c>
      <c r="V54" s="106">
        <v>10</v>
      </c>
      <c r="W54" s="106">
        <v>92</v>
      </c>
      <c r="X54" s="106">
        <v>0</v>
      </c>
      <c r="Y54" s="54" t="s">
        <v>203</v>
      </c>
      <c r="Z54" s="54">
        <v>0</v>
      </c>
      <c r="AA54" s="54">
        <v>1</v>
      </c>
      <c r="AB54" s="54">
        <v>0</v>
      </c>
      <c r="AC54" s="54">
        <v>0</v>
      </c>
      <c r="AD54" s="54">
        <v>0</v>
      </c>
      <c r="AE54" s="38">
        <f>(N54+Q54+T54+W54)/(F54+H54+I54+J54)</f>
        <v>0.97185741088180111</v>
      </c>
      <c r="AF54" s="90">
        <f>(SUM(M54+N54+P54+Q54+S54+T54+V54+W54))/(F54++H54+I54+J54)</f>
        <v>0.99624765478424016</v>
      </c>
      <c r="AG54" s="90">
        <f>(O54+R54+U54+X54)/(F54+H54+I54+J54)</f>
        <v>1.125703564727955E-2</v>
      </c>
      <c r="AH54" s="90">
        <f>(N54+Q54+T54)/(F54+H54+I54)</f>
        <v>0.98839907192575405</v>
      </c>
      <c r="AI54" s="90">
        <f>(SUM(M54+N54+P54+Q54+S54+T54)/(F54+H54+I54))</f>
        <v>0.9953596287703016</v>
      </c>
      <c r="AJ54" s="90">
        <f>(O54+R54+U54)/(F54+H54+I54)</f>
        <v>1.3921113689095127E-2</v>
      </c>
      <c r="AK54" s="91" t="s">
        <v>204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ht="75.75">
      <c r="A55" s="1"/>
      <c r="B55" s="31">
        <v>49</v>
      </c>
      <c r="C55" s="107" t="s">
        <v>205</v>
      </c>
      <c r="D55" s="42" t="s">
        <v>206</v>
      </c>
      <c r="E55" s="85" t="s">
        <v>207</v>
      </c>
      <c r="F55" s="97">
        <v>50</v>
      </c>
      <c r="G55" s="98">
        <v>9</v>
      </c>
      <c r="H55" s="98">
        <v>102</v>
      </c>
      <c r="I55" s="98">
        <v>64</v>
      </c>
      <c r="J55" s="98">
        <v>57</v>
      </c>
      <c r="K55" s="96">
        <f>M55+N55</f>
        <v>50</v>
      </c>
      <c r="L55" s="98">
        <v>9</v>
      </c>
      <c r="M55" s="98">
        <v>3</v>
      </c>
      <c r="N55" s="98">
        <v>47</v>
      </c>
      <c r="O55" s="98">
        <v>3</v>
      </c>
      <c r="P55" s="98">
        <v>18</v>
      </c>
      <c r="Q55" s="98">
        <v>84</v>
      </c>
      <c r="R55" s="98">
        <v>0</v>
      </c>
      <c r="S55" s="98">
        <v>13</v>
      </c>
      <c r="T55" s="98">
        <v>47</v>
      </c>
      <c r="U55" s="98">
        <v>0</v>
      </c>
      <c r="V55" s="98">
        <v>11</v>
      </c>
      <c r="W55" s="98">
        <v>40</v>
      </c>
      <c r="X55" s="98">
        <v>0</v>
      </c>
      <c r="Y55" s="47" t="s">
        <v>208</v>
      </c>
      <c r="Z55" s="47">
        <v>0</v>
      </c>
      <c r="AA55" s="47">
        <v>0</v>
      </c>
      <c r="AB55" s="47">
        <v>0</v>
      </c>
      <c r="AC55" s="47">
        <v>2</v>
      </c>
      <c r="AD55" s="47">
        <v>0</v>
      </c>
      <c r="AE55" s="38">
        <f>(N55+Q55+T55+W55)/(F55+H55+I55+J55)</f>
        <v>0.79853479853479858</v>
      </c>
      <c r="AF55" s="90">
        <f>(SUM(M55+N55+P55+Q55+S55+T55+V55+W55))/(F55++H55+I55+J55)</f>
        <v>0.96336996336996339</v>
      </c>
      <c r="AG55" s="90">
        <f>(O55+R55+U55+X55)/(F55+H55+I55+J55)</f>
        <v>1.098901098901099E-2</v>
      </c>
      <c r="AH55" s="90">
        <f>(N55+Q55+T55)/(F55+H55+I55)</f>
        <v>0.82407407407407407</v>
      </c>
      <c r="AI55" s="90">
        <f>(SUM(M55+N55+P55+Q55+S55+T55)/(F55+H55+I55))</f>
        <v>0.98148148148148151</v>
      </c>
      <c r="AJ55" s="90">
        <f>(O55+R55+U55)/(F55+H55+I55)</f>
        <v>1.3888888888888888E-2</v>
      </c>
      <c r="AK55" s="104" t="s">
        <v>209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ht="31.5">
      <c r="A56" s="1"/>
      <c r="B56" s="31">
        <v>50</v>
      </c>
      <c r="C56" s="28">
        <v>1990772</v>
      </c>
      <c r="D56" s="58" t="s">
        <v>210</v>
      </c>
      <c r="E56" s="85" t="s">
        <v>211</v>
      </c>
      <c r="F56" s="97">
        <v>18</v>
      </c>
      <c r="G56" s="98">
        <v>1</v>
      </c>
      <c r="H56" s="98">
        <v>46</v>
      </c>
      <c r="I56" s="98">
        <v>63</v>
      </c>
      <c r="J56" s="98">
        <v>42</v>
      </c>
      <c r="K56" s="96">
        <f>M56+N56</f>
        <v>18</v>
      </c>
      <c r="L56" s="98">
        <v>1</v>
      </c>
      <c r="M56" s="98">
        <v>0</v>
      </c>
      <c r="N56" s="98">
        <v>18</v>
      </c>
      <c r="O56" s="98">
        <v>3</v>
      </c>
      <c r="P56" s="98">
        <v>0</v>
      </c>
      <c r="Q56" s="98">
        <v>46</v>
      </c>
      <c r="R56" s="98">
        <v>3</v>
      </c>
      <c r="S56" s="98">
        <v>0</v>
      </c>
      <c r="T56" s="98">
        <v>63</v>
      </c>
      <c r="U56" s="98">
        <v>2</v>
      </c>
      <c r="V56" s="98">
        <v>0</v>
      </c>
      <c r="W56" s="98">
        <v>42</v>
      </c>
      <c r="X56" s="98">
        <v>6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38">
        <f>(N56+Q56+T56+W56)/(F56+H56+I56+J56)</f>
        <v>1</v>
      </c>
      <c r="AF56" s="90">
        <f>(SUM(M56+N56+P56+Q56+S56+T56+V56+W56))/(F56++H56+I56+J56)</f>
        <v>1</v>
      </c>
      <c r="AG56" s="90">
        <f>(O56+R56+U56+X56)/(F56+H56+I56+J56)</f>
        <v>8.2840236686390539E-2</v>
      </c>
      <c r="AH56" s="90">
        <f>(N56+Q56+T56)/(F56+H56+I56)</f>
        <v>1</v>
      </c>
      <c r="AI56" s="90">
        <f>(SUM(M56+N56+P56+Q56+S56+T56)/(F56+H56+I56))</f>
        <v>1</v>
      </c>
      <c r="AJ56" s="90">
        <f>(O56+R56+U56)/(F56+H56+I56)</f>
        <v>6.2992125984251968E-2</v>
      </c>
      <c r="AK56" s="91" t="s">
        <v>212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ht="31.5">
      <c r="A57" s="1"/>
      <c r="B57" s="31">
        <v>51</v>
      </c>
      <c r="C57" s="28">
        <v>3096992</v>
      </c>
      <c r="D57" s="58" t="s">
        <v>213</v>
      </c>
      <c r="E57" s="85" t="s">
        <v>214</v>
      </c>
      <c r="F57" s="97">
        <v>23</v>
      </c>
      <c r="G57" s="98">
        <v>9</v>
      </c>
      <c r="H57" s="98">
        <v>107</v>
      </c>
      <c r="I57" s="98">
        <v>168</v>
      </c>
      <c r="J57" s="98">
        <v>50</v>
      </c>
      <c r="K57" s="96">
        <f>M57+N57</f>
        <v>23</v>
      </c>
      <c r="L57" s="98">
        <v>9</v>
      </c>
      <c r="M57" s="98">
        <v>0</v>
      </c>
      <c r="N57" s="98">
        <v>23</v>
      </c>
      <c r="O57" s="98">
        <v>1</v>
      </c>
      <c r="P57" s="98">
        <v>0</v>
      </c>
      <c r="Q57" s="98">
        <v>106</v>
      </c>
      <c r="R57" s="98">
        <v>2</v>
      </c>
      <c r="S57" s="98">
        <v>2</v>
      </c>
      <c r="T57" s="98">
        <v>165</v>
      </c>
      <c r="U57" s="98">
        <v>3</v>
      </c>
      <c r="V57" s="98">
        <v>8</v>
      </c>
      <c r="W57" s="98">
        <v>41</v>
      </c>
      <c r="X57" s="98">
        <v>0</v>
      </c>
      <c r="Y57" s="47" t="s">
        <v>215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38">
        <f>(N57+Q57+T57+W57)/(F57+H57+I57+J57)</f>
        <v>0.96264367816091956</v>
      </c>
      <c r="AF57" s="90">
        <f>(SUM(M57+N57+P57+Q57+S57+T57+V57+W57))/(F57++H57+I57+J57)</f>
        <v>0.99137931034482762</v>
      </c>
      <c r="AG57" s="90">
        <f>(O57+R57+U57+X57)/(F57+H57+I57+J57)</f>
        <v>1.7241379310344827E-2</v>
      </c>
      <c r="AH57" s="90">
        <f>(N57+Q57+T57)/(F57+H57+I57)</f>
        <v>0.98657718120805371</v>
      </c>
      <c r="AI57" s="90">
        <f>(SUM(M57+N57+P57+Q57+S57+T57)/(F57+H57+I57))</f>
        <v>0.99328859060402686</v>
      </c>
      <c r="AJ57" s="90">
        <f>(O57+R57+U57)/(F57+H57+I57)</f>
        <v>2.0134228187919462E-2</v>
      </c>
      <c r="AK57" s="91" t="s">
        <v>216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ht="135.75">
      <c r="A58" s="1"/>
      <c r="B58" s="31">
        <v>52</v>
      </c>
      <c r="C58" s="28">
        <v>1991122</v>
      </c>
      <c r="D58" s="58" t="s">
        <v>217</v>
      </c>
      <c r="E58" s="85" t="s">
        <v>218</v>
      </c>
      <c r="F58" s="103">
        <v>49</v>
      </c>
      <c r="G58" s="101">
        <v>3</v>
      </c>
      <c r="H58" s="101">
        <v>124</v>
      </c>
      <c r="I58" s="101">
        <v>146</v>
      </c>
      <c r="J58" s="101">
        <v>99</v>
      </c>
      <c r="K58" s="96">
        <f>M58+N58</f>
        <v>49</v>
      </c>
      <c r="L58" s="101">
        <v>3</v>
      </c>
      <c r="M58" s="101">
        <v>1</v>
      </c>
      <c r="N58" s="101">
        <v>48</v>
      </c>
      <c r="O58" s="101">
        <v>5</v>
      </c>
      <c r="P58" s="101">
        <v>7</v>
      </c>
      <c r="Q58" s="101">
        <v>113</v>
      </c>
      <c r="R58" s="101">
        <v>1</v>
      </c>
      <c r="S58" s="101">
        <v>6</v>
      </c>
      <c r="T58" s="101">
        <v>138</v>
      </c>
      <c r="U58" s="101">
        <v>1</v>
      </c>
      <c r="V58" s="101">
        <v>10</v>
      </c>
      <c r="W58" s="101">
        <v>85</v>
      </c>
      <c r="X58" s="101">
        <v>7</v>
      </c>
      <c r="Y58" s="55" t="s">
        <v>219</v>
      </c>
      <c r="Z58" s="101">
        <v>0</v>
      </c>
      <c r="AA58" s="101">
        <v>1</v>
      </c>
      <c r="AB58" s="101">
        <v>3</v>
      </c>
      <c r="AC58" s="101">
        <v>0</v>
      </c>
      <c r="AD58" s="101">
        <v>0</v>
      </c>
      <c r="AE58" s="38">
        <f>(N58+Q58+T58+W58)/(F58+H58+I58+J58)</f>
        <v>0.91866028708133973</v>
      </c>
      <c r="AF58" s="90">
        <f>(SUM(M58+N58+P58+Q58+S58+T58+V58+W58))/(F58++H58+I58+J58)</f>
        <v>0.97607655502392343</v>
      </c>
      <c r="AG58" s="90">
        <f>(O58+R58+U58+X58)/(F58+H58+I58+J58)</f>
        <v>3.3492822966507178E-2</v>
      </c>
      <c r="AH58" s="90">
        <f>(N58+Q58+T58)/(F58+H58+I58)</f>
        <v>0.93730407523510972</v>
      </c>
      <c r="AI58" s="90">
        <f>(SUM(M58+N58+P58+Q58+S58+T58)/(F58+H58+I58))</f>
        <v>0.98119122257053293</v>
      </c>
      <c r="AJ58" s="90">
        <f>(O58+R58+U58)/(F58+H58+I58)</f>
        <v>2.1943573667711599E-2</v>
      </c>
      <c r="AK58" s="91" t="s">
        <v>220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ht="31.5">
      <c r="A59" s="1"/>
      <c r="B59" s="31">
        <v>53</v>
      </c>
      <c r="C59" s="28">
        <v>1990766</v>
      </c>
      <c r="D59" s="58" t="s">
        <v>221</v>
      </c>
      <c r="E59" s="85" t="s">
        <v>222</v>
      </c>
      <c r="F59" s="94">
        <v>40</v>
      </c>
      <c r="G59" s="95">
        <v>7</v>
      </c>
      <c r="H59" s="95">
        <v>113</v>
      </c>
      <c r="I59" s="95">
        <v>81</v>
      </c>
      <c r="J59" s="95">
        <v>113</v>
      </c>
      <c r="K59" s="96">
        <f>M59+N59</f>
        <v>40</v>
      </c>
      <c r="L59" s="95">
        <v>7</v>
      </c>
      <c r="M59" s="95">
        <v>0</v>
      </c>
      <c r="N59" s="95">
        <v>40</v>
      </c>
      <c r="O59" s="95">
        <v>6</v>
      </c>
      <c r="P59" s="95">
        <v>0</v>
      </c>
      <c r="Q59" s="95">
        <v>113</v>
      </c>
      <c r="R59" s="95">
        <v>4</v>
      </c>
      <c r="S59" s="95">
        <v>0</v>
      </c>
      <c r="T59" s="95">
        <v>81</v>
      </c>
      <c r="U59" s="95">
        <v>5</v>
      </c>
      <c r="V59" s="95">
        <v>0</v>
      </c>
      <c r="W59" s="95">
        <v>112</v>
      </c>
      <c r="X59" s="95">
        <v>9</v>
      </c>
      <c r="Y59" s="37" t="s">
        <v>223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8">
        <f>(N59+Q59+T59+W59)/(F59+H59+I59+J59)</f>
        <v>0.99711815561959649</v>
      </c>
      <c r="AF59" s="90">
        <f>(SUM(M59+N59+P59+Q59+S59+T59+V59+W59))/(F59++H59+I59+J59)</f>
        <v>0.99711815561959649</v>
      </c>
      <c r="AG59" s="90">
        <f>(O59+R59+U59+X59)/(F59+H59+I59+J59)</f>
        <v>6.9164265129683003E-2</v>
      </c>
      <c r="AH59" s="90">
        <f>(N59+Q59+T59)/(F59+H59+I59)</f>
        <v>1</v>
      </c>
      <c r="AI59" s="90">
        <f>(SUM(M59+N59+P59+Q59+S59+T59)/(F59+H59+I59))</f>
        <v>1</v>
      </c>
      <c r="AJ59" s="90">
        <f>(O59+R59+U59)/(F59+H59+I59)</f>
        <v>6.4102564102564097E-2</v>
      </c>
      <c r="AK59" s="91" t="s">
        <v>224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ht="47.25">
      <c r="A60" s="1"/>
      <c r="B60" s="31">
        <v>54</v>
      </c>
      <c r="C60" s="28">
        <v>2125042</v>
      </c>
      <c r="D60" s="58" t="s">
        <v>225</v>
      </c>
      <c r="E60" s="85" t="s">
        <v>226</v>
      </c>
      <c r="F60" s="97">
        <v>17</v>
      </c>
      <c r="G60" s="98">
        <v>1</v>
      </c>
      <c r="H60" s="98">
        <v>21</v>
      </c>
      <c r="I60" s="98">
        <v>8</v>
      </c>
      <c r="J60" s="98">
        <v>13</v>
      </c>
      <c r="K60" s="96">
        <f>M60+N60</f>
        <v>17</v>
      </c>
      <c r="L60" s="98">
        <v>1</v>
      </c>
      <c r="M60" s="98">
        <v>0</v>
      </c>
      <c r="N60" s="98">
        <v>17</v>
      </c>
      <c r="O60" s="98">
        <v>0</v>
      </c>
      <c r="P60" s="98">
        <v>0</v>
      </c>
      <c r="Q60" s="98">
        <v>21</v>
      </c>
      <c r="R60" s="98">
        <v>0</v>
      </c>
      <c r="S60" s="98">
        <v>3</v>
      </c>
      <c r="T60" s="98">
        <v>5</v>
      </c>
      <c r="U60" s="98">
        <v>0</v>
      </c>
      <c r="V60" s="98">
        <v>1</v>
      </c>
      <c r="W60" s="98">
        <v>12</v>
      </c>
      <c r="X60" s="98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38">
        <f>(N60+Q60+T60+W60)/(F60+H60+I60+J60)</f>
        <v>0.93220338983050843</v>
      </c>
      <c r="AF60" s="90">
        <f>(SUM(M60+N60+P60+Q60+S60+T60+V60+W60))/(F60++H60+I60+J60)</f>
        <v>1</v>
      </c>
      <c r="AG60" s="90">
        <f>(O60+R60+U60+X60)/(F60+H60+I60+J60)</f>
        <v>0</v>
      </c>
      <c r="AH60" s="90">
        <f>(N60+Q60+T60)/(F60+H60+I60)</f>
        <v>0.93478260869565222</v>
      </c>
      <c r="AI60" s="90">
        <f>(SUM(M60+N60+P60+Q60+S60+T60)/(F60+H60+I60))</f>
        <v>1</v>
      </c>
      <c r="AJ60" s="90">
        <f>(O60+R60+U60)/(F60+H60+I60)</f>
        <v>0</v>
      </c>
      <c r="AK60" s="91" t="s">
        <v>227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ht="66">
      <c r="A61" s="1"/>
      <c r="B61" s="31">
        <v>55</v>
      </c>
      <c r="C61" s="28">
        <v>2125013</v>
      </c>
      <c r="D61" s="58" t="s">
        <v>228</v>
      </c>
      <c r="E61" s="85" t="s">
        <v>229</v>
      </c>
      <c r="F61" s="108">
        <v>26</v>
      </c>
      <c r="G61" s="109">
        <v>2</v>
      </c>
      <c r="H61" s="109">
        <v>14</v>
      </c>
      <c r="I61" s="109">
        <v>17</v>
      </c>
      <c r="J61" s="109">
        <v>10</v>
      </c>
      <c r="K61" s="96">
        <f>M61+N61</f>
        <v>25</v>
      </c>
      <c r="L61" s="109">
        <v>2</v>
      </c>
      <c r="M61" s="109">
        <v>2</v>
      </c>
      <c r="N61" s="109">
        <v>23</v>
      </c>
      <c r="O61" s="109">
        <v>7</v>
      </c>
      <c r="P61" s="109">
        <v>3</v>
      </c>
      <c r="Q61" s="109">
        <v>11</v>
      </c>
      <c r="R61" s="109">
        <v>0</v>
      </c>
      <c r="S61" s="109">
        <v>5</v>
      </c>
      <c r="T61" s="109">
        <v>12</v>
      </c>
      <c r="U61" s="109">
        <v>1</v>
      </c>
      <c r="V61" s="109">
        <v>1</v>
      </c>
      <c r="W61" s="109">
        <v>7</v>
      </c>
      <c r="X61" s="109">
        <v>0</v>
      </c>
      <c r="Y61" s="110" t="s">
        <v>230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38">
        <f>(N61+Q61+T61+W61)/(F61+H61+I61+J61)</f>
        <v>0.79104477611940294</v>
      </c>
      <c r="AF61" s="90">
        <f>(SUM(M61+N61+P61+Q61+S61+T61+V61+W61))/(F61++H61+I61+J61)</f>
        <v>0.95522388059701491</v>
      </c>
      <c r="AG61" s="90">
        <f>(O61+R61+U61+X61)/(F61+H61+I61+J61)</f>
        <v>0.11940298507462686</v>
      </c>
      <c r="AH61" s="90">
        <f>(N61+Q61+T61)/(F61+H61+I61)</f>
        <v>0.80701754385964908</v>
      </c>
      <c r="AI61" s="90">
        <f>(SUM(M61+N61+P61+Q61+S61+T61)/(F61+H61+I61))</f>
        <v>0.98245614035087714</v>
      </c>
      <c r="AJ61" s="90">
        <f>(O61+R61+U61)/(F61+H61+I61)</f>
        <v>0.14035087719298245</v>
      </c>
      <c r="AK61" s="91" t="s">
        <v>231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ht="31.5">
      <c r="A62" s="1"/>
      <c r="B62" s="31">
        <v>56</v>
      </c>
      <c r="C62" s="111">
        <v>1991168</v>
      </c>
      <c r="D62" s="112" t="s">
        <v>232</v>
      </c>
      <c r="E62" s="85" t="s">
        <v>233</v>
      </c>
      <c r="F62" s="113">
        <v>51</v>
      </c>
      <c r="G62" s="114">
        <v>2</v>
      </c>
      <c r="H62" s="114">
        <v>90</v>
      </c>
      <c r="I62" s="114">
        <v>70</v>
      </c>
      <c r="J62" s="114">
        <v>52</v>
      </c>
      <c r="K62" s="96">
        <f>M62+N62</f>
        <v>51</v>
      </c>
      <c r="L62" s="115">
        <v>2</v>
      </c>
      <c r="M62" s="115">
        <v>0</v>
      </c>
      <c r="N62" s="115">
        <v>51</v>
      </c>
      <c r="O62" s="115">
        <v>0</v>
      </c>
      <c r="P62" s="115">
        <v>18</v>
      </c>
      <c r="Q62" s="115">
        <v>68</v>
      </c>
      <c r="R62" s="115">
        <v>0</v>
      </c>
      <c r="S62" s="115">
        <v>12</v>
      </c>
      <c r="T62" s="115">
        <v>55</v>
      </c>
      <c r="U62" s="115">
        <v>0</v>
      </c>
      <c r="V62" s="115">
        <v>4</v>
      </c>
      <c r="W62" s="115">
        <v>48</v>
      </c>
      <c r="X62" s="115">
        <v>0</v>
      </c>
      <c r="Y62" s="116" t="s">
        <v>234</v>
      </c>
      <c r="Z62" s="117">
        <v>0</v>
      </c>
      <c r="AA62" s="117">
        <v>0</v>
      </c>
      <c r="AB62" s="117">
        <v>0</v>
      </c>
      <c r="AC62" s="117">
        <v>0</v>
      </c>
      <c r="AD62" s="117">
        <v>1</v>
      </c>
      <c r="AE62" s="38">
        <f>(N62+Q62+T62+W62)/(F62+H62+I62+J62)</f>
        <v>0.844106463878327</v>
      </c>
      <c r="AF62" s="90">
        <f>(SUM(M62+N62+P62+Q62+S62+T62+V62+W62))/(F62++H62+I62+J62)</f>
        <v>0.97338403041825095</v>
      </c>
      <c r="AG62" s="90">
        <f>(O62+R62+U62+X62)/(F62+H62+I62+J62)</f>
        <v>0</v>
      </c>
      <c r="AH62" s="90">
        <f>(N62+Q62+T62)/(F62+H62+I62)</f>
        <v>0.82464454976303314</v>
      </c>
      <c r="AI62" s="90">
        <f>(SUM(M62+N62+P62+Q62+S62+T62)/(F62+H62+I62))</f>
        <v>0.96682464454976302</v>
      </c>
      <c r="AJ62" s="90">
        <f>(O62+R62+U62)/(F62+H62+I62)</f>
        <v>0</v>
      </c>
      <c r="AK62" s="118" t="s">
        <v>235</v>
      </c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ht="47.25">
      <c r="A63" s="1"/>
      <c r="B63" s="31">
        <v>57</v>
      </c>
      <c r="C63" s="28">
        <v>1991079</v>
      </c>
      <c r="D63" s="42" t="s">
        <v>236</v>
      </c>
      <c r="E63" s="85" t="s">
        <v>237</v>
      </c>
      <c r="F63" s="94">
        <v>4</v>
      </c>
      <c r="G63" s="95">
        <v>1</v>
      </c>
      <c r="H63" s="95">
        <v>12</v>
      </c>
      <c r="I63" s="95">
        <v>14</v>
      </c>
      <c r="J63" s="95">
        <v>48</v>
      </c>
      <c r="K63" s="96">
        <f>M63+N63</f>
        <v>4</v>
      </c>
      <c r="L63" s="95">
        <v>1</v>
      </c>
      <c r="M63" s="95">
        <v>0</v>
      </c>
      <c r="N63" s="95">
        <v>4</v>
      </c>
      <c r="O63" s="95">
        <v>0</v>
      </c>
      <c r="P63" s="95">
        <v>1</v>
      </c>
      <c r="Q63" s="95">
        <v>11</v>
      </c>
      <c r="R63" s="95">
        <v>0</v>
      </c>
      <c r="S63" s="95">
        <v>0</v>
      </c>
      <c r="T63" s="95">
        <v>14</v>
      </c>
      <c r="U63" s="95">
        <v>0</v>
      </c>
      <c r="V63" s="95">
        <v>4</v>
      </c>
      <c r="W63" s="95">
        <v>44</v>
      </c>
      <c r="X63" s="95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8">
        <f>(N63+Q63+T63+W63)/(F63+H63+I63+J63)</f>
        <v>0.9358974358974359</v>
      </c>
      <c r="AF63" s="90">
        <f>(SUM(M63+N63+P63+Q63+S63+T63+V63+W63))/(F63++H63+I63+J63)</f>
        <v>1</v>
      </c>
      <c r="AG63" s="90">
        <f>(O63+R63+U63+X63)/(F63+H63+I63+J63)</f>
        <v>0</v>
      </c>
      <c r="AH63" s="90">
        <f>(N63+Q63+T63)/(F63+H63+I63)</f>
        <v>0.96666666666666667</v>
      </c>
      <c r="AI63" s="90">
        <f>(SUM(M63+N63+P63+Q63+S63+T63)/(F63+H63+I63))</f>
        <v>1</v>
      </c>
      <c r="AJ63" s="90">
        <f>(O63+R63+U63)/(F63+H63+I63)</f>
        <v>0</v>
      </c>
      <c r="AK63" s="91" t="s">
        <v>238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ht="51.75">
      <c r="A64" s="1"/>
      <c r="B64" s="31">
        <v>58</v>
      </c>
      <c r="C64" s="28">
        <v>1990625</v>
      </c>
      <c r="D64" s="58" t="s">
        <v>239</v>
      </c>
      <c r="E64" s="85" t="s">
        <v>240</v>
      </c>
      <c r="F64" s="97">
        <v>12</v>
      </c>
      <c r="G64" s="98">
        <v>6</v>
      </c>
      <c r="H64" s="98">
        <v>66</v>
      </c>
      <c r="I64" s="98">
        <v>63</v>
      </c>
      <c r="J64" s="98">
        <v>76</v>
      </c>
      <c r="K64" s="96">
        <f>M64+N64</f>
        <v>12</v>
      </c>
      <c r="L64" s="98">
        <v>6</v>
      </c>
      <c r="M64" s="98">
        <v>1</v>
      </c>
      <c r="N64" s="98">
        <v>11</v>
      </c>
      <c r="O64" s="98">
        <v>0</v>
      </c>
      <c r="P64" s="98">
        <v>2</v>
      </c>
      <c r="Q64" s="98">
        <v>64</v>
      </c>
      <c r="R64" s="98">
        <v>0</v>
      </c>
      <c r="S64" s="98">
        <v>0</v>
      </c>
      <c r="T64" s="98">
        <v>63</v>
      </c>
      <c r="U64" s="98">
        <v>1</v>
      </c>
      <c r="V64" s="98">
        <v>1</v>
      </c>
      <c r="W64" s="98">
        <v>75</v>
      </c>
      <c r="X64" s="98">
        <v>0</v>
      </c>
      <c r="Y64" s="119" t="s">
        <v>241</v>
      </c>
      <c r="Z64" s="67">
        <v>0</v>
      </c>
      <c r="AA64" s="47">
        <v>0</v>
      </c>
      <c r="AB64" s="47">
        <v>0</v>
      </c>
      <c r="AC64" s="47">
        <v>0</v>
      </c>
      <c r="AD64" s="47">
        <v>0</v>
      </c>
      <c r="AE64" s="38">
        <f>(N64+Q64+T64+W64)/(F64+H64+I64+J64)</f>
        <v>0.98156682027649766</v>
      </c>
      <c r="AF64" s="90">
        <f>(SUM(M64+N64+P64+Q64+S64+T64+V64+W64))/(F64++H64+I64+J64)</f>
        <v>1</v>
      </c>
      <c r="AG64" s="90">
        <f>(O64+R64+U64+X64)/(F64+H64+I64+J64)</f>
        <v>4.608294930875576E-3</v>
      </c>
      <c r="AH64" s="90">
        <f>(N64+Q64+T64)/(F64+H64+I64)</f>
        <v>0.97872340425531912</v>
      </c>
      <c r="AI64" s="90">
        <f>(SUM(M64+N64+P64+Q64+S64+T64)/(F64+H64+I64))</f>
        <v>1</v>
      </c>
      <c r="AJ64" s="90">
        <f>(O64+R64+U64)/(F64+H64+I64)</f>
        <v>7.0921985815602835E-3</v>
      </c>
      <c r="AK64" s="91" t="s">
        <v>242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ht="63">
      <c r="A65" s="1"/>
      <c r="B65" s="31">
        <v>59</v>
      </c>
      <c r="C65" s="28">
        <v>5492367</v>
      </c>
      <c r="D65" s="58" t="s">
        <v>243</v>
      </c>
      <c r="E65" s="85" t="s">
        <v>244</v>
      </c>
      <c r="F65" s="120">
        <v>15</v>
      </c>
      <c r="G65" s="121">
        <v>2</v>
      </c>
      <c r="H65" s="121">
        <v>30</v>
      </c>
      <c r="I65" s="121">
        <v>29</v>
      </c>
      <c r="J65" s="121">
        <v>46</v>
      </c>
      <c r="K65" s="96">
        <f>M65+N65</f>
        <v>15</v>
      </c>
      <c r="L65" s="121">
        <v>2</v>
      </c>
      <c r="M65" s="121">
        <v>1</v>
      </c>
      <c r="N65" s="121">
        <v>14</v>
      </c>
      <c r="O65" s="121">
        <v>0</v>
      </c>
      <c r="P65" s="121">
        <v>0</v>
      </c>
      <c r="Q65" s="121">
        <v>30</v>
      </c>
      <c r="R65" s="121">
        <v>0</v>
      </c>
      <c r="S65" s="121">
        <v>2</v>
      </c>
      <c r="T65" s="121">
        <v>27</v>
      </c>
      <c r="U65" s="121">
        <v>0</v>
      </c>
      <c r="V65" s="121">
        <v>4</v>
      </c>
      <c r="W65" s="121">
        <v>40</v>
      </c>
      <c r="X65" s="121">
        <v>1</v>
      </c>
      <c r="Y65" s="47" t="s">
        <v>245</v>
      </c>
      <c r="Z65" s="122">
        <v>0</v>
      </c>
      <c r="AA65" s="122">
        <v>0</v>
      </c>
      <c r="AB65" s="122">
        <v>0</v>
      </c>
      <c r="AC65" s="122">
        <v>0</v>
      </c>
      <c r="AD65" s="122">
        <v>0</v>
      </c>
      <c r="AE65" s="38">
        <f>(N65+Q65+T65+W65)/(F65+H65+I65+J65)</f>
        <v>0.92500000000000004</v>
      </c>
      <c r="AF65" s="90">
        <f>(SUM(M65+N65+P65+Q65+S65+T65+V65+W65))/(F65++H65+I65+J65)</f>
        <v>0.98333333333333328</v>
      </c>
      <c r="AG65" s="90">
        <f>(O65+R65+U65+X65)/(F65+H65+I65+J65)</f>
        <v>8.3333333333333332E-3</v>
      </c>
      <c r="AH65" s="90">
        <f>(N65+Q65+T65)/(F65+H65+I65)</f>
        <v>0.95945945945945943</v>
      </c>
      <c r="AI65" s="90">
        <f>(SUM(M65+N65+P65+Q65+S65+T65)/(F65+H65+I65))</f>
        <v>1</v>
      </c>
      <c r="AJ65" s="90">
        <f>(O65+R65+U65)/(F65+H65+I65)</f>
        <v>0</v>
      </c>
      <c r="AK65" s="102" t="s">
        <v>246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ht="51.75">
      <c r="A66" s="1"/>
      <c r="B66" s="31">
        <v>60</v>
      </c>
      <c r="C66" s="28">
        <v>5492396</v>
      </c>
      <c r="D66" s="123" t="s">
        <v>247</v>
      </c>
      <c r="E66" s="85" t="s">
        <v>248</v>
      </c>
      <c r="F66" s="103">
        <v>18</v>
      </c>
      <c r="G66" s="101">
        <v>9</v>
      </c>
      <c r="H66" s="101">
        <v>28</v>
      </c>
      <c r="I66" s="101">
        <v>15</v>
      </c>
      <c r="J66" s="101">
        <v>40</v>
      </c>
      <c r="K66" s="96">
        <f>M66+N66</f>
        <v>18</v>
      </c>
      <c r="L66" s="101">
        <v>9</v>
      </c>
      <c r="M66" s="101">
        <v>0</v>
      </c>
      <c r="N66" s="101">
        <v>18</v>
      </c>
      <c r="O66" s="101">
        <v>0</v>
      </c>
      <c r="P66" s="101">
        <v>1</v>
      </c>
      <c r="Q66" s="101">
        <v>27</v>
      </c>
      <c r="R66" s="101">
        <v>0</v>
      </c>
      <c r="S66" s="101">
        <v>0</v>
      </c>
      <c r="T66" s="101">
        <v>15</v>
      </c>
      <c r="U66" s="101">
        <v>0</v>
      </c>
      <c r="V66" s="101">
        <v>1</v>
      </c>
      <c r="W66" s="101">
        <v>36</v>
      </c>
      <c r="X66" s="101">
        <v>0</v>
      </c>
      <c r="Y66" s="124" t="s">
        <v>249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38">
        <f>(N66+Q66+T66+W66)/(F66+H66+I66+J66)</f>
        <v>0.95049504950495045</v>
      </c>
      <c r="AF66" s="90">
        <f>(SUM(M66+N66+P66+Q66+S66+T66+V66+W66))/(F66++H66+I66+J66)</f>
        <v>0.97029702970297027</v>
      </c>
      <c r="AG66" s="90">
        <f>(O66+R66+U66+X66)/(F66+H66+I66+J66)</f>
        <v>0</v>
      </c>
      <c r="AH66" s="90">
        <f>(N66+Q66+T66)/(F66+H66+I66)</f>
        <v>0.98360655737704916</v>
      </c>
      <c r="AI66" s="90">
        <f>(SUM(M66+N66+P66+Q66+S66+T66)/(F66+H66+I66))</f>
        <v>1</v>
      </c>
      <c r="AJ66" s="90">
        <f>(O66+R66+U66)/(F66+H66+I66)</f>
        <v>0</v>
      </c>
      <c r="AK66" s="125" t="s">
        <v>250</v>
      </c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ht="47.25">
      <c r="A67" s="1"/>
      <c r="B67" s="31">
        <v>61</v>
      </c>
      <c r="C67" s="28">
        <v>35127138</v>
      </c>
      <c r="D67" s="58" t="s">
        <v>251</v>
      </c>
      <c r="E67" s="85" t="s">
        <v>252</v>
      </c>
      <c r="F67" s="97">
        <v>15</v>
      </c>
      <c r="G67" s="98">
        <v>2</v>
      </c>
      <c r="H67" s="98">
        <v>15</v>
      </c>
      <c r="I67" s="98">
        <v>4</v>
      </c>
      <c r="J67" s="98">
        <v>15</v>
      </c>
      <c r="K67" s="96">
        <f>M67+N67</f>
        <v>15</v>
      </c>
      <c r="L67" s="98">
        <v>2</v>
      </c>
      <c r="M67" s="98">
        <v>0</v>
      </c>
      <c r="N67" s="98">
        <v>15</v>
      </c>
      <c r="O67" s="98">
        <v>3</v>
      </c>
      <c r="P67" s="98">
        <v>0</v>
      </c>
      <c r="Q67" s="98">
        <v>15</v>
      </c>
      <c r="R67" s="98">
        <v>0</v>
      </c>
      <c r="S67" s="98">
        <v>0</v>
      </c>
      <c r="T67" s="98">
        <v>4</v>
      </c>
      <c r="U67" s="98">
        <v>1</v>
      </c>
      <c r="V67" s="98">
        <v>0</v>
      </c>
      <c r="W67" s="98">
        <v>11</v>
      </c>
      <c r="X67" s="98">
        <v>0</v>
      </c>
      <c r="Y67" s="47" t="s">
        <v>253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38">
        <f>(N67+Q67+T67+W67)/(F67+H67+I67+J67)</f>
        <v>0.91836734693877553</v>
      </c>
      <c r="AF67" s="90">
        <f>(SUM(M67+N67+P67+Q67+S67+T67+V67+W67))/(F67++H67+I67+J67)</f>
        <v>0.91836734693877553</v>
      </c>
      <c r="AG67" s="90">
        <f>(O67+R67+U67+X67)/(F67+H67+I67+J67)</f>
        <v>8.1632653061224483E-2</v>
      </c>
      <c r="AH67" s="90">
        <f>(N67+Q67+T67)/(F67+H67+I67)</f>
        <v>1</v>
      </c>
      <c r="AI67" s="90">
        <f>(SUM(M67+N67+P67+Q67+S67+T67)/(F67+H67+I67))</f>
        <v>1</v>
      </c>
      <c r="AJ67" s="90">
        <f>(O67+R67+U67)/(F67+H67+I67)</f>
        <v>0.11764705882352941</v>
      </c>
      <c r="AK67" s="125" t="s">
        <v>254</v>
      </c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ht="45.75">
      <c r="A68" s="1"/>
      <c r="B68" s="31">
        <v>62</v>
      </c>
      <c r="C68" s="28">
        <v>5493800</v>
      </c>
      <c r="D68" s="42" t="s">
        <v>255</v>
      </c>
      <c r="E68" s="85" t="s">
        <v>256</v>
      </c>
      <c r="F68" s="97">
        <v>9</v>
      </c>
      <c r="G68" s="98">
        <v>1</v>
      </c>
      <c r="H68" s="98">
        <v>99</v>
      </c>
      <c r="I68" s="98">
        <v>89</v>
      </c>
      <c r="J68" s="98">
        <v>75</v>
      </c>
      <c r="K68" s="96">
        <f>M68+N68</f>
        <v>9</v>
      </c>
      <c r="L68" s="98">
        <v>1</v>
      </c>
      <c r="M68" s="98">
        <v>0</v>
      </c>
      <c r="N68" s="98">
        <v>9</v>
      </c>
      <c r="O68" s="98">
        <v>1</v>
      </c>
      <c r="P68" s="98">
        <v>1</v>
      </c>
      <c r="Q68" s="98">
        <v>98</v>
      </c>
      <c r="R68" s="98">
        <v>0</v>
      </c>
      <c r="S68" s="98">
        <v>1</v>
      </c>
      <c r="T68" s="98">
        <v>88</v>
      </c>
      <c r="U68" s="98">
        <v>0</v>
      </c>
      <c r="V68" s="98">
        <v>0</v>
      </c>
      <c r="W68" s="98">
        <v>75</v>
      </c>
      <c r="X68" s="98">
        <v>0</v>
      </c>
      <c r="Y68" s="47" t="s">
        <v>257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38">
        <f>(N68+Q68+T68+W68)/(F68+H68+I68+J68)</f>
        <v>0.99264705882352944</v>
      </c>
      <c r="AF68" s="90">
        <f>(SUM(M68+N68+P68+Q68+S68+T68+V68+W68))/(F68++H68+I68+J68)</f>
        <v>1</v>
      </c>
      <c r="AG68" s="90">
        <f>(O68+R68+U68+X68)/(F68+H68+I68+J68)</f>
        <v>3.6764705882352941E-3</v>
      </c>
      <c r="AH68" s="90">
        <f>(N68+Q68+T68)/(F68+H68+I68)</f>
        <v>0.98984771573604058</v>
      </c>
      <c r="AI68" s="90">
        <f>(SUM(M68+N68+P68+Q68+S68+T68)/(F68+H68+I68))</f>
        <v>1</v>
      </c>
      <c r="AJ68" s="90">
        <f>(O68+R68+U68)/(F68+H68+I68)</f>
        <v>5.076142131979695E-3</v>
      </c>
      <c r="AK68" s="125" t="s">
        <v>258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ht="60.75">
      <c r="A69" s="1"/>
      <c r="B69" s="31">
        <v>63</v>
      </c>
      <c r="C69" s="28">
        <v>21958658</v>
      </c>
      <c r="D69" s="42" t="s">
        <v>259</v>
      </c>
      <c r="E69" s="126" t="s">
        <v>259</v>
      </c>
      <c r="F69" s="97">
        <v>55</v>
      </c>
      <c r="G69" s="98">
        <v>1</v>
      </c>
      <c r="H69" s="98">
        <v>18</v>
      </c>
      <c r="I69" s="98">
        <v>0</v>
      </c>
      <c r="J69" s="98">
        <v>31</v>
      </c>
      <c r="K69" s="96">
        <f>M69+N69</f>
        <v>50</v>
      </c>
      <c r="L69" s="98">
        <v>1</v>
      </c>
      <c r="M69" s="98">
        <v>4</v>
      </c>
      <c r="N69" s="98">
        <v>46</v>
      </c>
      <c r="O69" s="98">
        <v>2</v>
      </c>
      <c r="P69" s="98">
        <v>0</v>
      </c>
      <c r="Q69" s="98">
        <v>18</v>
      </c>
      <c r="R69" s="98">
        <v>0</v>
      </c>
      <c r="S69" s="98">
        <v>0</v>
      </c>
      <c r="T69" s="98">
        <v>0</v>
      </c>
      <c r="U69" s="98">
        <v>0</v>
      </c>
      <c r="V69" s="98">
        <v>3</v>
      </c>
      <c r="W69" s="98">
        <v>24</v>
      </c>
      <c r="X69" s="98">
        <v>0</v>
      </c>
      <c r="Y69" s="47" t="s">
        <v>260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38">
        <f>(N69+Q69+T69+W69)/(F69+H69+I69+J69)</f>
        <v>0.84615384615384615</v>
      </c>
      <c r="AF69" s="90">
        <f>(SUM(M69+N69+P69+Q69+S69+T69+V69+W69))/(F69++H69+I69+J69)</f>
        <v>0.91346153846153844</v>
      </c>
      <c r="AG69" s="90">
        <f>(O69+R69+U69+X69)/(F69+H69+I69+J69)</f>
        <v>1.9230769230769232E-2</v>
      </c>
      <c r="AH69" s="90">
        <f>(N69+Q69+T69)/(F69+H69+I69)</f>
        <v>0.87671232876712324</v>
      </c>
      <c r="AI69" s="90">
        <f>(SUM(M69+N69+P69+Q69+S69+T69)/(F69+H69+I69))</f>
        <v>0.93150684931506844</v>
      </c>
      <c r="AJ69" s="90">
        <f>(O69+R69+U69)/(F69+H69+I69)</f>
        <v>2.7397260273972601E-2</v>
      </c>
      <c r="AK69" s="115">
        <v>660958737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ht="47.25">
      <c r="A70" s="1"/>
      <c r="B70" s="31">
        <v>64</v>
      </c>
      <c r="C70" s="28">
        <v>5493792</v>
      </c>
      <c r="D70" s="58" t="s">
        <v>261</v>
      </c>
      <c r="E70" s="85" t="s">
        <v>262</v>
      </c>
      <c r="F70" s="97">
        <v>3</v>
      </c>
      <c r="G70" s="98">
        <v>1</v>
      </c>
      <c r="H70" s="98">
        <v>17</v>
      </c>
      <c r="I70" s="98">
        <v>12</v>
      </c>
      <c r="J70" s="98">
        <v>32</v>
      </c>
      <c r="K70" s="96">
        <f>M70+N70</f>
        <v>2</v>
      </c>
      <c r="L70" s="98">
        <v>1</v>
      </c>
      <c r="M70" s="98">
        <v>0</v>
      </c>
      <c r="N70" s="98">
        <v>2</v>
      </c>
      <c r="O70" s="98">
        <v>1</v>
      </c>
      <c r="P70" s="98">
        <v>0</v>
      </c>
      <c r="Q70" s="98">
        <v>16</v>
      </c>
      <c r="R70" s="98">
        <v>4</v>
      </c>
      <c r="S70" s="98">
        <v>0</v>
      </c>
      <c r="T70" s="98">
        <v>11</v>
      </c>
      <c r="U70" s="98">
        <v>5</v>
      </c>
      <c r="V70" s="98">
        <v>0</v>
      </c>
      <c r="W70" s="98">
        <v>32</v>
      </c>
      <c r="X70" s="98">
        <v>9</v>
      </c>
      <c r="Y70" s="47" t="s">
        <v>263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38">
        <f>(N70+Q70+T70+W70)/(F70+H70+I70+J70)</f>
        <v>0.953125</v>
      </c>
      <c r="AF70" s="90">
        <f>(SUM(M70+N70+P70+Q70+S70+T70+V70+W70))/(F70++H70+I70+J70)</f>
        <v>0.953125</v>
      </c>
      <c r="AG70" s="90">
        <f>(O70+R70+U70+X70)/(F70+H70+I70+J70)</f>
        <v>0.296875</v>
      </c>
      <c r="AH70" s="90">
        <f>(N70+Q70+T70)/(F70+H70+I70)</f>
        <v>0.90625</v>
      </c>
      <c r="AI70" s="90">
        <f>(SUM(M70+N70+P70+Q70+S70+T70)/(F70+H70+I70))</f>
        <v>0.90625</v>
      </c>
      <c r="AJ70" s="90">
        <f>(O70+R70+U70)/(F70+H70+I70)</f>
        <v>0.3125</v>
      </c>
      <c r="AK70" s="125" t="s">
        <v>264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ht="47.25">
      <c r="A71" s="1"/>
      <c r="B71" s="31">
        <v>65</v>
      </c>
      <c r="C71" s="127">
        <v>21955559</v>
      </c>
      <c r="D71" s="128" t="s">
        <v>265</v>
      </c>
      <c r="E71" s="85" t="s">
        <v>266</v>
      </c>
      <c r="F71" s="97">
        <v>16</v>
      </c>
      <c r="G71" s="98">
        <v>3</v>
      </c>
      <c r="H71" s="98">
        <v>18</v>
      </c>
      <c r="I71" s="98">
        <v>8</v>
      </c>
      <c r="J71" s="98">
        <v>22</v>
      </c>
      <c r="K71" s="96">
        <f>M71+N71</f>
        <v>16</v>
      </c>
      <c r="L71" s="98">
        <v>3</v>
      </c>
      <c r="M71" s="98">
        <v>0</v>
      </c>
      <c r="N71" s="98">
        <v>16</v>
      </c>
      <c r="O71" s="98">
        <v>0</v>
      </c>
      <c r="P71" s="98">
        <v>0</v>
      </c>
      <c r="Q71" s="98">
        <v>17</v>
      </c>
      <c r="R71" s="98">
        <v>1</v>
      </c>
      <c r="S71" s="98">
        <v>0</v>
      </c>
      <c r="T71" s="98">
        <v>8</v>
      </c>
      <c r="U71" s="98">
        <v>0</v>
      </c>
      <c r="V71" s="98">
        <v>0</v>
      </c>
      <c r="W71" s="98">
        <v>20</v>
      </c>
      <c r="X71" s="98">
        <v>0</v>
      </c>
      <c r="Y71" s="129" t="s">
        <v>267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38">
        <f>(N71+Q71+T71+W71)/(F71+H71+I71+J71)</f>
        <v>0.953125</v>
      </c>
      <c r="AF71" s="90">
        <f>(SUM(M71+N71+P71+Q71+S71+T71+V71+W71))/(F71++H71+I71+J71)</f>
        <v>0.953125</v>
      </c>
      <c r="AG71" s="90">
        <f>(O71+R71+U71+X71)/(F71+H71+I71+J71)</f>
        <v>1.5625E-2</v>
      </c>
      <c r="AH71" s="90">
        <f>(N71+Q71+T71)/(F71+H71+I71)</f>
        <v>0.97619047619047616</v>
      </c>
      <c r="AI71" s="90">
        <f>(SUM(M71+N71+P71+Q71+S71+T71)/(F71+H71+I71))</f>
        <v>0.97619047619047616</v>
      </c>
      <c r="AJ71" s="90">
        <f>(O71+R71+U71)/(F71+H71+I71)</f>
        <v>2.3809523809523808E-2</v>
      </c>
      <c r="AK71" s="125" t="s">
        <v>268</v>
      </c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ht="214.5">
      <c r="A72" s="1"/>
      <c r="B72" s="31">
        <v>66</v>
      </c>
      <c r="C72" s="28">
        <v>1990217</v>
      </c>
      <c r="D72" s="58" t="s">
        <v>269</v>
      </c>
      <c r="E72" s="85" t="s">
        <v>270</v>
      </c>
      <c r="F72" s="97">
        <v>170</v>
      </c>
      <c r="G72" s="98">
        <v>6</v>
      </c>
      <c r="H72" s="98">
        <v>385</v>
      </c>
      <c r="I72" s="98">
        <v>185</v>
      </c>
      <c r="J72" s="98">
        <v>147</v>
      </c>
      <c r="K72" s="96">
        <f>M72+N72</f>
        <v>170</v>
      </c>
      <c r="L72" s="98">
        <v>6</v>
      </c>
      <c r="M72" s="98">
        <v>0</v>
      </c>
      <c r="N72" s="98">
        <v>170</v>
      </c>
      <c r="O72" s="98">
        <v>68</v>
      </c>
      <c r="P72" s="98">
        <v>0</v>
      </c>
      <c r="Q72" s="98">
        <v>384</v>
      </c>
      <c r="R72" s="98">
        <v>68</v>
      </c>
      <c r="S72" s="98">
        <v>0</v>
      </c>
      <c r="T72" s="98">
        <v>185</v>
      </c>
      <c r="U72" s="98">
        <v>32</v>
      </c>
      <c r="V72" s="98">
        <v>0</v>
      </c>
      <c r="W72" s="98">
        <v>147</v>
      </c>
      <c r="X72" s="98">
        <v>42</v>
      </c>
      <c r="Y72" s="130" t="s">
        <v>271</v>
      </c>
      <c r="Z72" s="47">
        <v>0</v>
      </c>
      <c r="AA72" s="47">
        <v>0</v>
      </c>
      <c r="AB72" s="47">
        <v>0</v>
      </c>
      <c r="AC72" s="47">
        <v>0</v>
      </c>
      <c r="AD72" s="47">
        <v>1</v>
      </c>
      <c r="AE72" s="38">
        <f>(N72+Q72+T72+W72)/(F72+H72+I72+J72)</f>
        <v>0.99887260428410374</v>
      </c>
      <c r="AF72" s="90">
        <f>(SUM(M72+N72+P72+Q72+S72+T72+V72+W72))/(F72++H72+I72+J72)</f>
        <v>0.99887260428410374</v>
      </c>
      <c r="AG72" s="90">
        <f>(O72+R72+U72+X72)/(F72+H72+I72+J72)</f>
        <v>0.23675310033821872</v>
      </c>
      <c r="AH72" s="90">
        <f>(N72+Q72+T72)/(F72+H72+I72)</f>
        <v>0.99864864864864866</v>
      </c>
      <c r="AI72" s="90">
        <f>(SUM(M72+N72+P72+Q72+S72+T72)/(F72+H72+I72))</f>
        <v>0.99864864864864866</v>
      </c>
      <c r="AJ72" s="90">
        <f>(O72+R72+U72)/(F72+H72+I72)</f>
        <v>0.22702702702702704</v>
      </c>
      <c r="AK72" s="131" t="s">
        <v>272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ht="31.5">
      <c r="A73" s="1"/>
      <c r="B73" s="31">
        <v>67</v>
      </c>
      <c r="C73" s="132">
        <v>1990418</v>
      </c>
      <c r="D73" s="33" t="s">
        <v>273</v>
      </c>
      <c r="E73" s="85" t="s">
        <v>274</v>
      </c>
      <c r="F73" s="94">
        <v>94</v>
      </c>
      <c r="G73" s="95">
        <v>5</v>
      </c>
      <c r="H73" s="95">
        <v>210</v>
      </c>
      <c r="I73" s="95">
        <v>121</v>
      </c>
      <c r="J73" s="95">
        <v>83</v>
      </c>
      <c r="K73" s="96">
        <f>M73+N73</f>
        <v>92</v>
      </c>
      <c r="L73" s="95">
        <v>5</v>
      </c>
      <c r="M73" s="95">
        <v>1</v>
      </c>
      <c r="N73" s="95">
        <v>91</v>
      </c>
      <c r="O73" s="95">
        <v>10</v>
      </c>
      <c r="P73" s="95">
        <v>0</v>
      </c>
      <c r="Q73" s="95">
        <v>210</v>
      </c>
      <c r="R73" s="95">
        <v>15</v>
      </c>
      <c r="S73" s="95">
        <v>0</v>
      </c>
      <c r="T73" s="95">
        <v>121</v>
      </c>
      <c r="U73" s="95">
        <v>2</v>
      </c>
      <c r="V73" s="95">
        <v>1</v>
      </c>
      <c r="W73" s="95">
        <v>81</v>
      </c>
      <c r="X73" s="95">
        <v>4</v>
      </c>
      <c r="Y73" s="129" t="s">
        <v>275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8">
        <f>(N73+Q73+T73+W73)/(F73+H73+I73+J73)</f>
        <v>0.99015748031496065</v>
      </c>
      <c r="AF73" s="90">
        <f>(SUM(M73+N73+P73+Q73+S73+T73+V73+W73))/(F73++H73+I73+J73)</f>
        <v>0.99409448818897639</v>
      </c>
      <c r="AG73" s="90">
        <f>(O73+R73+U73+X73)/(F73+H73+I73+J73)</f>
        <v>6.1023622047244097E-2</v>
      </c>
      <c r="AH73" s="90">
        <f>(N73+Q73+T73)/(F73+H73+I73)</f>
        <v>0.99294117647058822</v>
      </c>
      <c r="AI73" s="90">
        <f>(SUM(M73+N73+P73+Q73+S73+T73)/(F73+H73+I73))</f>
        <v>0.99529411764705877</v>
      </c>
      <c r="AJ73" s="90">
        <f>(O73+R73+U73)/(F73+H73+I73)</f>
        <v>6.3529411764705876E-2</v>
      </c>
      <c r="AK73" s="100" t="s">
        <v>276</v>
      </c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ht="47.25">
      <c r="A74" s="1"/>
      <c r="B74" s="31">
        <v>68</v>
      </c>
      <c r="C74" s="28">
        <v>1990756</v>
      </c>
      <c r="D74" s="58" t="s">
        <v>277</v>
      </c>
      <c r="E74" s="85" t="s">
        <v>278</v>
      </c>
      <c r="F74" s="94">
        <v>112</v>
      </c>
      <c r="G74" s="95">
        <v>24</v>
      </c>
      <c r="H74" s="95">
        <v>315</v>
      </c>
      <c r="I74" s="95">
        <v>165</v>
      </c>
      <c r="J74" s="95">
        <v>100</v>
      </c>
      <c r="K74" s="96">
        <f>M74+N74</f>
        <v>108</v>
      </c>
      <c r="L74" s="95">
        <v>24</v>
      </c>
      <c r="M74" s="95">
        <v>3</v>
      </c>
      <c r="N74" s="95">
        <v>105</v>
      </c>
      <c r="O74" s="95">
        <v>12</v>
      </c>
      <c r="P74" s="95">
        <v>10</v>
      </c>
      <c r="Q74" s="95">
        <v>298</v>
      </c>
      <c r="R74" s="95">
        <v>10</v>
      </c>
      <c r="S74" s="95">
        <v>7</v>
      </c>
      <c r="T74" s="95">
        <v>158</v>
      </c>
      <c r="U74" s="95">
        <v>7</v>
      </c>
      <c r="V74" s="95">
        <v>4</v>
      </c>
      <c r="W74" s="95">
        <v>96</v>
      </c>
      <c r="X74" s="95">
        <v>5</v>
      </c>
      <c r="Y74" s="129" t="s">
        <v>279</v>
      </c>
      <c r="Z74" s="37">
        <v>0</v>
      </c>
      <c r="AA74" s="37">
        <v>1</v>
      </c>
      <c r="AB74" s="37">
        <v>0</v>
      </c>
      <c r="AC74" s="37">
        <v>0</v>
      </c>
      <c r="AD74" s="37">
        <v>0</v>
      </c>
      <c r="AE74" s="38">
        <f>(N74+Q74+T74+W74)/(F74+H74+I74+J74)</f>
        <v>0.94942196531791911</v>
      </c>
      <c r="AF74" s="90">
        <f>(SUM(M74+N74+P74+Q74+S74+T74+V74+W74))/(F74++H74+I74+J74)</f>
        <v>0.98410404624277459</v>
      </c>
      <c r="AG74" s="90">
        <f>(O74+R74+U74+X74)/(F74+H74+I74+J74)</f>
        <v>4.9132947976878616E-2</v>
      </c>
      <c r="AH74" s="90">
        <f>(N74+Q74+T74)/(F74+H74+I74)</f>
        <v>0.94763513513513509</v>
      </c>
      <c r="AI74" s="90">
        <f>(SUM(M74+N74+P74+Q74+S74+T74)/(F74+H74+I74))</f>
        <v>0.98141891891891897</v>
      </c>
      <c r="AJ74" s="90">
        <f>(O74+R74+U74)/(F74+H74+I74)</f>
        <v>4.8986486486486486E-2</v>
      </c>
      <c r="AK74" s="100" t="s">
        <v>280</v>
      </c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ht="31.5">
      <c r="A75" s="1"/>
      <c r="B75" s="31">
        <v>69</v>
      </c>
      <c r="C75" s="28">
        <v>1990826</v>
      </c>
      <c r="D75" s="58" t="s">
        <v>281</v>
      </c>
      <c r="E75" s="85" t="s">
        <v>282</v>
      </c>
      <c r="F75" s="97">
        <v>64</v>
      </c>
      <c r="G75" s="98">
        <v>15</v>
      </c>
      <c r="H75" s="98">
        <v>145</v>
      </c>
      <c r="I75" s="98">
        <v>110</v>
      </c>
      <c r="J75" s="98">
        <v>79</v>
      </c>
      <c r="K75" s="96">
        <f>M75+N75</f>
        <v>63</v>
      </c>
      <c r="L75" s="98">
        <v>12</v>
      </c>
      <c r="M75" s="98">
        <v>2</v>
      </c>
      <c r="N75" s="98">
        <v>61</v>
      </c>
      <c r="O75" s="98">
        <v>0</v>
      </c>
      <c r="P75" s="98">
        <v>0</v>
      </c>
      <c r="Q75" s="98">
        <v>140</v>
      </c>
      <c r="R75" s="98">
        <v>0</v>
      </c>
      <c r="S75" s="98">
        <v>6</v>
      </c>
      <c r="T75" s="98">
        <v>104</v>
      </c>
      <c r="U75" s="98">
        <v>0</v>
      </c>
      <c r="V75" s="98">
        <v>5</v>
      </c>
      <c r="W75" s="98">
        <v>74</v>
      </c>
      <c r="X75" s="98">
        <v>0</v>
      </c>
      <c r="Y75" s="47" t="s">
        <v>283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38">
        <f>(N75+Q75+T75+W75)/(F75+H75+I75+J75)</f>
        <v>0.95226130653266328</v>
      </c>
      <c r="AF75" s="90">
        <f>(SUM(M75+N75+P75+Q75+S75+T75+V75+W75))/(F75++H75+I75+J75)</f>
        <v>0.98492462311557794</v>
      </c>
      <c r="AG75" s="90">
        <f>(O75+R75+U75+X75)/(F75+H75+I75+J75)</f>
        <v>0</v>
      </c>
      <c r="AH75" s="90">
        <f>(N75+Q75+T75)/(F75+H75+I75)</f>
        <v>0.9561128526645768</v>
      </c>
      <c r="AI75" s="90">
        <f>(SUM(M75+N75+P75+Q75+S75+T75)/(F75+H75+I75))</f>
        <v>0.98119122257053293</v>
      </c>
      <c r="AJ75" s="90">
        <f>(O75+R75+U75)/(F75+H75+I75)</f>
        <v>0</v>
      </c>
      <c r="AK75" s="100" t="s">
        <v>284</v>
      </c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ht="31.5">
      <c r="A76" s="1"/>
      <c r="B76" s="31">
        <v>70</v>
      </c>
      <c r="C76" s="133" t="s">
        <v>285</v>
      </c>
      <c r="D76" s="123" t="s">
        <v>286</v>
      </c>
      <c r="E76" s="85" t="s">
        <v>287</v>
      </c>
      <c r="F76" s="97">
        <v>97</v>
      </c>
      <c r="G76" s="98">
        <v>4</v>
      </c>
      <c r="H76" s="98">
        <v>232</v>
      </c>
      <c r="I76" s="98">
        <v>140</v>
      </c>
      <c r="J76" s="98">
        <v>85</v>
      </c>
      <c r="K76" s="96">
        <f>M76+N76</f>
        <v>97</v>
      </c>
      <c r="L76" s="98">
        <v>2</v>
      </c>
      <c r="M76" s="98">
        <v>2</v>
      </c>
      <c r="N76" s="98">
        <v>95</v>
      </c>
      <c r="O76" s="98">
        <v>0</v>
      </c>
      <c r="P76" s="98">
        <v>4</v>
      </c>
      <c r="Q76" s="98">
        <v>228</v>
      </c>
      <c r="R76" s="98">
        <v>0</v>
      </c>
      <c r="S76" s="98">
        <v>5</v>
      </c>
      <c r="T76" s="98">
        <v>134</v>
      </c>
      <c r="U76" s="98">
        <v>1</v>
      </c>
      <c r="V76" s="98">
        <v>13</v>
      </c>
      <c r="W76" s="98">
        <v>50</v>
      </c>
      <c r="X76" s="98">
        <v>0</v>
      </c>
      <c r="Y76" s="47" t="s">
        <v>288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38">
        <f>(N76+Q76+T76+W76)/(F76+H76+I76+J76)</f>
        <v>0.91516245487364623</v>
      </c>
      <c r="AF76" s="90">
        <f>(SUM(M76+N76+P76+Q76+S76+T76+V76+W76))/(F76++H76+I76+J76)</f>
        <v>0.95848375451263534</v>
      </c>
      <c r="AG76" s="90">
        <f>(O76+R76+U76+X76)/(F76+H76+I76+J76)</f>
        <v>1.8050541516245488E-3</v>
      </c>
      <c r="AH76" s="90">
        <f>(N76+Q76+T76)/(F76+H76+I76)</f>
        <v>0.97441364605543712</v>
      </c>
      <c r="AI76" s="90">
        <f>(SUM(M76+N76+P76+Q76+S76+T76)/(F76+H76+I76))</f>
        <v>0.99786780383795304</v>
      </c>
      <c r="AJ76" s="90">
        <f>(O76+R76+U76)/(F76+H76+I76)</f>
        <v>2.1321961620469083E-3</v>
      </c>
      <c r="AK76" s="100" t="s">
        <v>289</v>
      </c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ht="60.75">
      <c r="A77" s="1"/>
      <c r="B77" s="31">
        <v>71</v>
      </c>
      <c r="C77" s="28">
        <v>1990654</v>
      </c>
      <c r="D77" s="58" t="s">
        <v>290</v>
      </c>
      <c r="E77" s="85" t="s">
        <v>291</v>
      </c>
      <c r="F77" s="61">
        <v>106</v>
      </c>
      <c r="G77" s="134">
        <v>4</v>
      </c>
      <c r="H77" s="134">
        <v>312</v>
      </c>
      <c r="I77" s="134">
        <v>205</v>
      </c>
      <c r="J77" s="134">
        <v>58</v>
      </c>
      <c r="K77" s="96">
        <f>M77+N77</f>
        <v>103</v>
      </c>
      <c r="L77" s="61">
        <v>4</v>
      </c>
      <c r="M77" s="134">
        <v>1</v>
      </c>
      <c r="N77" s="134">
        <v>102</v>
      </c>
      <c r="O77" s="134">
        <v>9</v>
      </c>
      <c r="P77" s="134">
        <v>18</v>
      </c>
      <c r="Q77" s="134">
        <v>285</v>
      </c>
      <c r="R77" s="134">
        <v>34</v>
      </c>
      <c r="S77" s="134">
        <v>14</v>
      </c>
      <c r="T77" s="134">
        <v>176</v>
      </c>
      <c r="U77" s="134">
        <v>24</v>
      </c>
      <c r="V77" s="134">
        <v>12</v>
      </c>
      <c r="W77" s="134">
        <v>38</v>
      </c>
      <c r="X77" s="134">
        <v>2</v>
      </c>
      <c r="Y77" s="67" t="s">
        <v>292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38">
        <f>(N77+Q77+T77+W77)/(F77+H77+I77+J77)</f>
        <v>0.88252569750367105</v>
      </c>
      <c r="AF77" s="90">
        <f>(SUM(M77+N77+P77+Q77+S77+T77+V77+W77))/(F77++H77+I77+J77)</f>
        <v>0.94860499265785614</v>
      </c>
      <c r="AG77" s="90">
        <f>(O77+R77+U77+X77)/(F77+H77+I77+J77)</f>
        <v>0.1013215859030837</v>
      </c>
      <c r="AH77" s="90">
        <f>(N77+Q77+T77)/(F77+H77+I77)</f>
        <v>0.9036918138041734</v>
      </c>
      <c r="AI77" s="90">
        <f>(SUM(M77+N77+P77+Q77+S77+T77)/(F77+H77+I77))</f>
        <v>0.956661316211878</v>
      </c>
      <c r="AJ77" s="90">
        <f>(O77+R77+U77)/(F77+H77+I77)</f>
        <v>0.10754414125200643</v>
      </c>
      <c r="AK77" s="100" t="s">
        <v>293</v>
      </c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ht="63">
      <c r="A78" s="1"/>
      <c r="B78" s="31">
        <v>72</v>
      </c>
      <c r="C78" s="28">
        <v>43522608</v>
      </c>
      <c r="D78" s="58" t="s">
        <v>294</v>
      </c>
      <c r="E78" s="85" t="s">
        <v>295</v>
      </c>
      <c r="F78" s="97">
        <v>37</v>
      </c>
      <c r="G78" s="98">
        <v>3</v>
      </c>
      <c r="H78" s="98">
        <v>106</v>
      </c>
      <c r="I78" s="98">
        <v>75</v>
      </c>
      <c r="J78" s="98">
        <v>56</v>
      </c>
      <c r="K78" s="96">
        <f>M78+N78</f>
        <v>37</v>
      </c>
      <c r="L78" s="98">
        <v>3</v>
      </c>
      <c r="M78" s="98">
        <v>0</v>
      </c>
      <c r="N78" s="98">
        <v>37</v>
      </c>
      <c r="O78" s="98">
        <v>4</v>
      </c>
      <c r="P78" s="98">
        <v>2</v>
      </c>
      <c r="Q78" s="98">
        <v>104</v>
      </c>
      <c r="R78" s="98">
        <v>3</v>
      </c>
      <c r="S78" s="98">
        <v>6</v>
      </c>
      <c r="T78" s="98">
        <v>69</v>
      </c>
      <c r="U78" s="98">
        <v>1</v>
      </c>
      <c r="V78" s="98">
        <v>3</v>
      </c>
      <c r="W78" s="98">
        <v>53</v>
      </c>
      <c r="X78" s="98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38">
        <f>(N78+Q78+T78+W78)/(F78+H78+I78+J78)</f>
        <v>0.95985401459854014</v>
      </c>
      <c r="AF78" s="90">
        <f>(SUM(M78+N78+P78+Q78+S78+T78+V78+W78))/(F78++H78+I78+J78)</f>
        <v>1</v>
      </c>
      <c r="AG78" s="90">
        <f>(O78+R78+U78+X78)/(F78+H78+I78+J78)</f>
        <v>2.9197080291970802E-2</v>
      </c>
      <c r="AH78" s="90">
        <f>(N78+Q78+T78)/(F78+H78+I78)</f>
        <v>0.96330275229357798</v>
      </c>
      <c r="AI78" s="90">
        <f>(SUM(M78+N78+P78+Q78+S78+T78)/(F78+H78+I78))</f>
        <v>1</v>
      </c>
      <c r="AJ78" s="90">
        <f>(O78+R78+U78)/(F78+H78+I78)</f>
        <v>3.669724770642202E-2</v>
      </c>
      <c r="AK78" s="131" t="s">
        <v>296</v>
      </c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ht="47.25">
      <c r="A79" s="1"/>
      <c r="B79" s="31">
        <v>73</v>
      </c>
      <c r="C79" s="28">
        <v>1990660</v>
      </c>
      <c r="D79" s="58" t="s">
        <v>297</v>
      </c>
      <c r="E79" s="85" t="s">
        <v>298</v>
      </c>
      <c r="F79" s="103">
        <v>50</v>
      </c>
      <c r="G79" s="101">
        <v>2</v>
      </c>
      <c r="H79" s="101">
        <v>139</v>
      </c>
      <c r="I79" s="101">
        <v>110</v>
      </c>
      <c r="J79" s="101">
        <v>66</v>
      </c>
      <c r="K79" s="96">
        <f>M79+N79</f>
        <v>50</v>
      </c>
      <c r="L79" s="101">
        <v>2</v>
      </c>
      <c r="M79" s="101">
        <v>3</v>
      </c>
      <c r="N79" s="101">
        <v>47</v>
      </c>
      <c r="O79" s="101">
        <v>0</v>
      </c>
      <c r="P79" s="101">
        <v>8</v>
      </c>
      <c r="Q79" s="101">
        <v>131</v>
      </c>
      <c r="R79" s="101">
        <v>0</v>
      </c>
      <c r="S79" s="101">
        <v>7</v>
      </c>
      <c r="T79" s="101">
        <v>101</v>
      </c>
      <c r="U79" s="101">
        <v>0</v>
      </c>
      <c r="V79" s="101">
        <v>1</v>
      </c>
      <c r="W79" s="101">
        <v>63</v>
      </c>
      <c r="X79" s="101">
        <v>0</v>
      </c>
      <c r="Y79" s="135" t="s">
        <v>299</v>
      </c>
      <c r="Z79" s="136">
        <v>0</v>
      </c>
      <c r="AA79" s="55">
        <v>0</v>
      </c>
      <c r="AB79" s="55">
        <v>0</v>
      </c>
      <c r="AC79" s="55">
        <v>0</v>
      </c>
      <c r="AD79" s="55">
        <v>0</v>
      </c>
      <c r="AE79" s="38">
        <f>(N79+Q79+T79+W79)/(F79+H79+I79+J79)</f>
        <v>0.93698630136986305</v>
      </c>
      <c r="AF79" s="90">
        <f>(SUM(M79+N79+P79+Q79+S79+T79+V79+W79))/(F79++H79+I79+J79)</f>
        <v>0.989041095890411</v>
      </c>
      <c r="AG79" s="90">
        <f>(O79+R79+U79+X79)/(F79+H79+I79+J79)</f>
        <v>0</v>
      </c>
      <c r="AH79" s="90">
        <f>(N79+Q79+T79)/(F79+H79+I79)</f>
        <v>0.93311036789297663</v>
      </c>
      <c r="AI79" s="90">
        <f>(SUM(M79+N79+P79+Q79+S79+T79)/(F79+H79+I79))</f>
        <v>0.99331103678929766</v>
      </c>
      <c r="AJ79" s="90">
        <f>(O79+R79+U79)/(F79+H79+I79)</f>
        <v>0</v>
      </c>
      <c r="AK79" s="100" t="s">
        <v>300</v>
      </c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ht="31.5">
      <c r="A80" s="1"/>
      <c r="B80" s="31">
        <v>74</v>
      </c>
      <c r="C80" s="28">
        <v>1989728</v>
      </c>
      <c r="D80" s="123" t="s">
        <v>301</v>
      </c>
      <c r="E80" s="85" t="s">
        <v>302</v>
      </c>
      <c r="F80" s="94">
        <v>42</v>
      </c>
      <c r="G80" s="95">
        <v>2</v>
      </c>
      <c r="H80" s="95">
        <v>84</v>
      </c>
      <c r="I80" s="95">
        <v>52</v>
      </c>
      <c r="J80" s="95">
        <v>38</v>
      </c>
      <c r="K80" s="96">
        <f>M80+N80</f>
        <v>42</v>
      </c>
      <c r="L80" s="95">
        <v>2</v>
      </c>
      <c r="M80" s="95">
        <v>0</v>
      </c>
      <c r="N80" s="95">
        <v>42</v>
      </c>
      <c r="O80" s="95">
        <v>0</v>
      </c>
      <c r="P80" s="95">
        <v>0</v>
      </c>
      <c r="Q80" s="95">
        <v>84</v>
      </c>
      <c r="R80" s="95">
        <v>0</v>
      </c>
      <c r="S80" s="95">
        <v>0</v>
      </c>
      <c r="T80" s="95">
        <v>52</v>
      </c>
      <c r="U80" s="95">
        <v>0</v>
      </c>
      <c r="V80" s="95">
        <v>0</v>
      </c>
      <c r="W80" s="95">
        <v>38</v>
      </c>
      <c r="X80" s="95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8">
        <f>(N80+Q80+T80+W80)/(F80+H80+I80+J80)</f>
        <v>1</v>
      </c>
      <c r="AF80" s="90">
        <f>(SUM(M80+N80+P80+Q80+S80+T80+V80+W80))/(F80++H80+I80+J80)</f>
        <v>1</v>
      </c>
      <c r="AG80" s="90">
        <f>(O80+R80+U80+X80)/(F80+H80+I80+J80)</f>
        <v>0</v>
      </c>
      <c r="AH80" s="90">
        <f>(N80+Q80+T80)/(F80+H80+I80)</f>
        <v>1</v>
      </c>
      <c r="AI80" s="90">
        <f>(SUM(M80+N80+P80+Q80+S80+T80)/(F80+H80+I80))</f>
        <v>1</v>
      </c>
      <c r="AJ80" s="90">
        <f>(O80+R80+U80)/(F80+H80+I80)</f>
        <v>0</v>
      </c>
      <c r="AK80" s="100" t="s">
        <v>303</v>
      </c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ht="31.5">
      <c r="A81" s="1"/>
      <c r="B81" s="31">
        <v>75</v>
      </c>
      <c r="C81" s="28">
        <v>1989763</v>
      </c>
      <c r="D81" s="42" t="s">
        <v>304</v>
      </c>
      <c r="E81" s="85" t="s">
        <v>305</v>
      </c>
      <c r="F81" s="137">
        <v>70</v>
      </c>
      <c r="G81" s="138">
        <v>3</v>
      </c>
      <c r="H81" s="138">
        <v>168</v>
      </c>
      <c r="I81" s="138">
        <v>112</v>
      </c>
      <c r="J81" s="138">
        <v>89</v>
      </c>
      <c r="K81" s="96">
        <f>M81+N81</f>
        <v>70</v>
      </c>
      <c r="L81" s="139">
        <v>3</v>
      </c>
      <c r="M81" s="140">
        <v>2</v>
      </c>
      <c r="N81" s="140">
        <v>68</v>
      </c>
      <c r="O81" s="140">
        <v>3</v>
      </c>
      <c r="P81" s="140">
        <v>4</v>
      </c>
      <c r="Q81" s="140">
        <v>160</v>
      </c>
      <c r="R81" s="140">
        <v>3</v>
      </c>
      <c r="S81" s="140">
        <v>6</v>
      </c>
      <c r="T81" s="140">
        <v>104</v>
      </c>
      <c r="U81" s="140">
        <v>0</v>
      </c>
      <c r="V81" s="140">
        <v>1</v>
      </c>
      <c r="W81" s="140">
        <v>88</v>
      </c>
      <c r="X81" s="140">
        <v>0</v>
      </c>
      <c r="Y81" s="141" t="s">
        <v>306</v>
      </c>
      <c r="Z81" s="141">
        <v>0</v>
      </c>
      <c r="AA81" s="141">
        <v>2</v>
      </c>
      <c r="AB81" s="141">
        <v>0</v>
      </c>
      <c r="AC81" s="141">
        <v>0</v>
      </c>
      <c r="AD81" s="141">
        <v>0</v>
      </c>
      <c r="AE81" s="38">
        <f>(N81+Q81+T81+W81)/(F81+H81+I81+J81)</f>
        <v>0.9567198177676538</v>
      </c>
      <c r="AF81" s="90">
        <f>(SUM(M81+N81+P81+Q81+S81+T81+V81+W81))/(F81++H81+I81+J81)</f>
        <v>0.98633257403189067</v>
      </c>
      <c r="AG81" s="90">
        <f>(O81+R81+U81+X81)/(F81+H81+I81+J81)</f>
        <v>1.366742596810934E-2</v>
      </c>
      <c r="AH81" s="90">
        <f>(N81+Q81+T81)/(F81+H81+I81)</f>
        <v>0.94857142857142862</v>
      </c>
      <c r="AI81" s="90">
        <f>(SUM(M81+N81+P81+Q81+S81+T81)/(F81+H81+I81))</f>
        <v>0.98285714285714287</v>
      </c>
      <c r="AJ81" s="90">
        <f>(O81+R81+U81)/(F81+H81+I81)</f>
        <v>1.7142857142857144E-2</v>
      </c>
      <c r="AK81" s="100" t="s">
        <v>307</v>
      </c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ht="31.5">
      <c r="A82" s="1"/>
      <c r="B82" s="31">
        <v>76</v>
      </c>
      <c r="C82" s="28">
        <v>5493065</v>
      </c>
      <c r="D82" s="42" t="s">
        <v>308</v>
      </c>
      <c r="E82" s="85" t="s">
        <v>309</v>
      </c>
      <c r="F82" s="98">
        <v>31</v>
      </c>
      <c r="G82" s="98">
        <v>2</v>
      </c>
      <c r="H82" s="98">
        <v>58</v>
      </c>
      <c r="I82" s="98">
        <v>43</v>
      </c>
      <c r="J82" s="98">
        <v>30</v>
      </c>
      <c r="K82" s="96">
        <f>M82+N82</f>
        <v>31</v>
      </c>
      <c r="L82" s="98">
        <v>2</v>
      </c>
      <c r="M82" s="98">
        <v>1</v>
      </c>
      <c r="N82" s="98">
        <v>30</v>
      </c>
      <c r="O82" s="98">
        <v>4</v>
      </c>
      <c r="P82" s="98">
        <v>0</v>
      </c>
      <c r="Q82" s="98">
        <v>58</v>
      </c>
      <c r="R82" s="98">
        <v>2</v>
      </c>
      <c r="S82" s="98">
        <v>0</v>
      </c>
      <c r="T82" s="98">
        <v>43</v>
      </c>
      <c r="U82" s="98">
        <v>1</v>
      </c>
      <c r="V82" s="98">
        <v>0</v>
      </c>
      <c r="W82" s="98">
        <v>30</v>
      </c>
      <c r="X82" s="98">
        <v>0</v>
      </c>
      <c r="Y82" s="47" t="s">
        <v>157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38">
        <f>(N82+Q82+T82+W82)/(F82+H82+I82+J82)</f>
        <v>0.99382716049382713</v>
      </c>
      <c r="AF82" s="90">
        <f>(SUM(M82+N82+P82+Q82+S82+T82+V82+W82))/(F82++H82+I82+J82)</f>
        <v>1</v>
      </c>
      <c r="AG82" s="90">
        <f>(O82+R82+U82+X82)/(F82+H82+I82+J82)</f>
        <v>4.3209876543209874E-2</v>
      </c>
      <c r="AH82" s="90">
        <f>(N82+Q82+T82)/(F82+H82+I82)</f>
        <v>0.99242424242424243</v>
      </c>
      <c r="AI82" s="90">
        <f>(SUM(M82+N82+P82+Q82+S82+T82)/(F82+H82+I82))</f>
        <v>1</v>
      </c>
      <c r="AJ82" s="90">
        <f>(O82+R82+U82)/(F82+H82+I82)</f>
        <v>5.3030303030303032E-2</v>
      </c>
      <c r="AK82" s="100" t="s">
        <v>310</v>
      </c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ht="47.25">
      <c r="A83" s="1"/>
      <c r="B83" s="31">
        <v>77</v>
      </c>
      <c r="C83" s="28">
        <v>5492858</v>
      </c>
      <c r="D83" s="42" t="s">
        <v>311</v>
      </c>
      <c r="E83" s="85" t="s">
        <v>312</v>
      </c>
      <c r="F83" s="94">
        <v>34</v>
      </c>
      <c r="G83" s="95">
        <v>2</v>
      </c>
      <c r="H83" s="95">
        <v>71</v>
      </c>
      <c r="I83" s="95">
        <v>40</v>
      </c>
      <c r="J83" s="95">
        <v>31</v>
      </c>
      <c r="K83" s="96">
        <f>M83+N83</f>
        <v>32</v>
      </c>
      <c r="L83" s="95">
        <v>2</v>
      </c>
      <c r="M83" s="95">
        <v>1</v>
      </c>
      <c r="N83" s="95">
        <v>31</v>
      </c>
      <c r="O83" s="95">
        <v>0</v>
      </c>
      <c r="P83" s="95">
        <v>6</v>
      </c>
      <c r="Q83" s="95">
        <v>62</v>
      </c>
      <c r="R83" s="95">
        <v>0</v>
      </c>
      <c r="S83" s="95">
        <v>3</v>
      </c>
      <c r="T83" s="95">
        <v>34</v>
      </c>
      <c r="U83" s="95">
        <v>0</v>
      </c>
      <c r="V83" s="95">
        <v>4</v>
      </c>
      <c r="W83" s="95">
        <v>21</v>
      </c>
      <c r="X83" s="95">
        <v>1</v>
      </c>
      <c r="Y83" s="37" t="s">
        <v>313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8">
        <f>(N83+Q83+T83+W83)/(F83+H83+I83+J83)</f>
        <v>0.84090909090909094</v>
      </c>
      <c r="AF83" s="90">
        <f>(SUM(M83+N83+P83+Q83+S83+T83+V83+W83))/(F83++H83+I83+J83)</f>
        <v>0.92045454545454541</v>
      </c>
      <c r="AG83" s="90">
        <f>(O83+R83+U83+X83)/(F83+H83+I83+J83)</f>
        <v>5.681818181818182E-3</v>
      </c>
      <c r="AH83" s="90">
        <f>(N83+Q83+T83)/(F83+H83+I83)</f>
        <v>0.87586206896551722</v>
      </c>
      <c r="AI83" s="90">
        <f>(SUM(M83+N83+P83+Q83+S83+T83)/(F83+H83+I83))</f>
        <v>0.94482758620689655</v>
      </c>
      <c r="AJ83" s="90">
        <f>(O83+R83+U83)/(F83+H83+I83)</f>
        <v>0</v>
      </c>
      <c r="AK83" s="100" t="s">
        <v>314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ht="180.75">
      <c r="A84" s="1"/>
      <c r="B84" s="31">
        <v>78</v>
      </c>
      <c r="C84" s="28">
        <v>1990855</v>
      </c>
      <c r="D84" s="42" t="s">
        <v>315</v>
      </c>
      <c r="E84" s="85" t="s">
        <v>316</v>
      </c>
      <c r="F84" s="97">
        <v>80</v>
      </c>
      <c r="G84" s="98">
        <v>19</v>
      </c>
      <c r="H84" s="98">
        <v>226</v>
      </c>
      <c r="I84" s="98">
        <v>148</v>
      </c>
      <c r="J84" s="98">
        <v>100</v>
      </c>
      <c r="K84" s="96">
        <f>M84+N84</f>
        <v>80</v>
      </c>
      <c r="L84" s="98">
        <v>19</v>
      </c>
      <c r="M84" s="98">
        <v>2</v>
      </c>
      <c r="N84" s="98">
        <v>78</v>
      </c>
      <c r="O84" s="98">
        <v>2</v>
      </c>
      <c r="P84" s="98">
        <v>7</v>
      </c>
      <c r="Q84" s="98">
        <v>214</v>
      </c>
      <c r="R84" s="98">
        <v>5</v>
      </c>
      <c r="S84" s="98">
        <v>6</v>
      </c>
      <c r="T84" s="98">
        <v>142</v>
      </c>
      <c r="U84" s="98">
        <v>4</v>
      </c>
      <c r="V84" s="98">
        <v>1</v>
      </c>
      <c r="W84" s="98">
        <v>98</v>
      </c>
      <c r="X84" s="98">
        <v>0</v>
      </c>
      <c r="Y84" s="47" t="s">
        <v>317</v>
      </c>
      <c r="Z84" s="47">
        <v>0</v>
      </c>
      <c r="AA84" s="47">
        <v>0</v>
      </c>
      <c r="AB84" s="47">
        <v>0</v>
      </c>
      <c r="AC84" s="47">
        <v>0</v>
      </c>
      <c r="AD84" s="47">
        <v>1</v>
      </c>
      <c r="AE84" s="38">
        <f>(N84+Q84+T84+W84)/(F84+H84+I84+J84)</f>
        <v>0.96028880866425992</v>
      </c>
      <c r="AF84" s="90">
        <f>(SUM(M84+N84+P84+Q84+S84+T84+V84+W84))/(F84++H84+I84+J84)</f>
        <v>0.98916967509025266</v>
      </c>
      <c r="AG84" s="90">
        <f>(O84+R84+U84+X84)/(F84+H84+I84+J84)</f>
        <v>1.9855595667870037E-2</v>
      </c>
      <c r="AH84" s="90">
        <f>(N84+Q84+T84)/(F84+H84+I84)</f>
        <v>0.95594713656387664</v>
      </c>
      <c r="AI84" s="90">
        <f>(SUM(M84+N84+P84+Q84+S84+T84)/(F84+H84+I84))</f>
        <v>0.98898678414096919</v>
      </c>
      <c r="AJ84" s="90">
        <f>(O84+R84+U84)/(F84+H84+I84)</f>
        <v>2.4229074889867842E-2</v>
      </c>
      <c r="AK84" s="100" t="s">
        <v>318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ht="31.5">
      <c r="A85" s="1"/>
      <c r="B85" s="31">
        <v>79</v>
      </c>
      <c r="C85" s="28">
        <v>39017488</v>
      </c>
      <c r="D85" s="42" t="s">
        <v>319</v>
      </c>
      <c r="E85" s="85" t="s">
        <v>320</v>
      </c>
      <c r="F85" s="94">
        <v>78</v>
      </c>
      <c r="G85" s="95">
        <v>4</v>
      </c>
      <c r="H85" s="95">
        <v>235</v>
      </c>
      <c r="I85" s="95">
        <v>139</v>
      </c>
      <c r="J85" s="95">
        <v>89</v>
      </c>
      <c r="K85" s="96">
        <f>M85+N85</f>
        <v>78</v>
      </c>
      <c r="L85" s="95">
        <v>4</v>
      </c>
      <c r="M85" s="95">
        <v>0</v>
      </c>
      <c r="N85" s="95">
        <v>78</v>
      </c>
      <c r="O85" s="95">
        <v>2</v>
      </c>
      <c r="P85" s="95">
        <v>0</v>
      </c>
      <c r="Q85" s="95">
        <v>235</v>
      </c>
      <c r="R85" s="95">
        <v>4</v>
      </c>
      <c r="S85" s="95">
        <v>0</v>
      </c>
      <c r="T85" s="95">
        <v>139</v>
      </c>
      <c r="U85" s="95">
        <v>1</v>
      </c>
      <c r="V85" s="95">
        <v>0</v>
      </c>
      <c r="W85" s="95">
        <v>89</v>
      </c>
      <c r="X85" s="95">
        <v>1</v>
      </c>
      <c r="Y85" s="37"/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8">
        <f>(N85+Q85+T85+W85)/(F85+H85+I85+J85)</f>
        <v>1</v>
      </c>
      <c r="AF85" s="90">
        <f>(SUM(M85+N85+P85+Q85+S85+T85+V85+W85))/(F85++H85+I85+J85)</f>
        <v>1</v>
      </c>
      <c r="AG85" s="90">
        <f>(O85+R85+U85+X85)/(F85+H85+I85+J85)</f>
        <v>1.4787430683918669E-2</v>
      </c>
      <c r="AH85" s="90">
        <f>(N85+Q85+T85)/(F85+H85+I85)</f>
        <v>1</v>
      </c>
      <c r="AI85" s="90">
        <f>(SUM(M85+N85+P85+Q85+S85+T85)/(F85+H85+I85))</f>
        <v>1</v>
      </c>
      <c r="AJ85" s="90">
        <f>(O85+R85+U85)/(F85+H85+I85)</f>
        <v>1.5486725663716814E-2</v>
      </c>
      <c r="AK85" s="100" t="s">
        <v>321</v>
      </c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ht="75.75">
      <c r="A86" s="1"/>
      <c r="B86" s="31">
        <v>80</v>
      </c>
      <c r="C86" s="28">
        <v>1990462</v>
      </c>
      <c r="D86" s="123" t="s">
        <v>322</v>
      </c>
      <c r="E86" s="85" t="s">
        <v>323</v>
      </c>
      <c r="F86" s="94">
        <v>91</v>
      </c>
      <c r="G86" s="95">
        <v>3</v>
      </c>
      <c r="H86" s="95">
        <v>147</v>
      </c>
      <c r="I86" s="95">
        <v>107</v>
      </c>
      <c r="J86" s="95">
        <v>68</v>
      </c>
      <c r="K86" s="96">
        <f>M86+N86</f>
        <v>91</v>
      </c>
      <c r="L86" s="95">
        <v>3</v>
      </c>
      <c r="M86" s="95">
        <v>1</v>
      </c>
      <c r="N86" s="95">
        <v>90</v>
      </c>
      <c r="O86" s="95">
        <v>11</v>
      </c>
      <c r="P86" s="95">
        <v>3</v>
      </c>
      <c r="Q86" s="95">
        <v>138</v>
      </c>
      <c r="R86" s="95">
        <v>7</v>
      </c>
      <c r="S86" s="95">
        <v>0</v>
      </c>
      <c r="T86" s="95">
        <v>107</v>
      </c>
      <c r="U86" s="95">
        <v>4</v>
      </c>
      <c r="V86" s="95">
        <v>3</v>
      </c>
      <c r="W86" s="95">
        <v>63</v>
      </c>
      <c r="X86" s="95">
        <v>2</v>
      </c>
      <c r="Y86" s="37" t="s">
        <v>324</v>
      </c>
      <c r="Z86" s="37">
        <v>0</v>
      </c>
      <c r="AA86" s="37">
        <v>1</v>
      </c>
      <c r="AB86" s="37">
        <v>0</v>
      </c>
      <c r="AC86" s="37">
        <v>2</v>
      </c>
      <c r="AD86" s="37">
        <v>2</v>
      </c>
      <c r="AE86" s="38">
        <f>(N86+Q86+T86+W86)/(F86+H86+I86+J86)</f>
        <v>0.96368038740920092</v>
      </c>
      <c r="AF86" s="90">
        <f>(SUM(M86+N86+P86+Q86+S86+T86+V86+W86))/(F86++H86+I86+J86)</f>
        <v>0.98062953995157387</v>
      </c>
      <c r="AG86" s="90">
        <f>(O86+R86+U86+X86)/(F86+H86+I86+J86)</f>
        <v>5.8111380145278453E-2</v>
      </c>
      <c r="AH86" s="90">
        <f>(N86+Q86+T86)/(F86+H86+I86)</f>
        <v>0.97101449275362317</v>
      </c>
      <c r="AI86" s="90">
        <f>(SUM(M86+N86+P86+Q86+S86+T86)/(F86+H86+I86))</f>
        <v>0.9826086956521739</v>
      </c>
      <c r="AJ86" s="90">
        <f>(O86+R86+U86)/(F86+H86+I86)</f>
        <v>6.3768115942028983E-2</v>
      </c>
      <c r="AK86" s="100" t="s">
        <v>325</v>
      </c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ht="47.25">
      <c r="A87" s="1"/>
      <c r="B87" s="31">
        <v>81</v>
      </c>
      <c r="C87" s="28">
        <v>5492864</v>
      </c>
      <c r="D87" s="42" t="s">
        <v>326</v>
      </c>
      <c r="E87" s="85" t="s">
        <v>327</v>
      </c>
      <c r="F87" s="94">
        <v>17</v>
      </c>
      <c r="G87" s="95">
        <v>1</v>
      </c>
      <c r="H87" s="95">
        <v>36</v>
      </c>
      <c r="I87" s="95">
        <v>23</v>
      </c>
      <c r="J87" s="95">
        <v>25</v>
      </c>
      <c r="K87" s="96">
        <f>M87+N87</f>
        <v>17</v>
      </c>
      <c r="L87" s="95">
        <v>1</v>
      </c>
      <c r="M87" s="95">
        <v>1</v>
      </c>
      <c r="N87" s="95">
        <v>16</v>
      </c>
      <c r="O87" s="95">
        <v>2</v>
      </c>
      <c r="P87" s="95">
        <v>1</v>
      </c>
      <c r="Q87" s="95">
        <v>35</v>
      </c>
      <c r="R87" s="95">
        <v>4</v>
      </c>
      <c r="S87" s="95">
        <v>1</v>
      </c>
      <c r="T87" s="95">
        <v>22</v>
      </c>
      <c r="U87" s="95">
        <v>2</v>
      </c>
      <c r="V87" s="95">
        <v>5</v>
      </c>
      <c r="W87" s="95">
        <v>20</v>
      </c>
      <c r="X87" s="95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8">
        <f>(N87+Q87+T87+W87)/(F87+H87+I87+J87)</f>
        <v>0.92079207920792083</v>
      </c>
      <c r="AF87" s="90">
        <f>(SUM(M87+N87+P87+Q87+S87+T87+V87+W87))/(F87++H87+I87+J87)</f>
        <v>1</v>
      </c>
      <c r="AG87" s="90">
        <f>(O87+R87+U87+X87)/(F87+H87+I87+J87)</f>
        <v>7.9207920792079209E-2</v>
      </c>
      <c r="AH87" s="90">
        <f>(N87+Q87+T87)/(F87+H87+I87)</f>
        <v>0.96052631578947367</v>
      </c>
      <c r="AI87" s="90">
        <f>(SUM(M87+N87+P87+Q87+S87+T87)/(F87+H87+I87))</f>
        <v>1</v>
      </c>
      <c r="AJ87" s="90">
        <f>(O87+R87+U87)/(F87+H87+I87)</f>
        <v>0.10526315789473684</v>
      </c>
      <c r="AK87" s="100" t="s">
        <v>328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ht="60.75">
      <c r="A88" s="1"/>
      <c r="B88" s="31">
        <v>82</v>
      </c>
      <c r="C88" s="28">
        <v>5492870</v>
      </c>
      <c r="D88" s="58" t="s">
        <v>329</v>
      </c>
      <c r="E88" s="85" t="s">
        <v>330</v>
      </c>
      <c r="F88" s="97">
        <v>24</v>
      </c>
      <c r="G88" s="98">
        <v>1</v>
      </c>
      <c r="H88" s="98">
        <v>66</v>
      </c>
      <c r="I88" s="98">
        <v>51</v>
      </c>
      <c r="J88" s="98">
        <v>39</v>
      </c>
      <c r="K88" s="96">
        <f>M88+N88</f>
        <v>24</v>
      </c>
      <c r="L88" s="98">
        <v>1</v>
      </c>
      <c r="M88" s="98">
        <v>0</v>
      </c>
      <c r="N88" s="98">
        <v>24</v>
      </c>
      <c r="O88" s="98">
        <v>4</v>
      </c>
      <c r="P88" s="98">
        <v>6</v>
      </c>
      <c r="Q88" s="98">
        <v>57</v>
      </c>
      <c r="R88" s="98">
        <v>1</v>
      </c>
      <c r="S88" s="98">
        <v>5</v>
      </c>
      <c r="T88" s="98">
        <v>45</v>
      </c>
      <c r="U88" s="98">
        <v>1</v>
      </c>
      <c r="V88" s="98">
        <v>6</v>
      </c>
      <c r="W88" s="98">
        <v>32</v>
      </c>
      <c r="X88" s="98">
        <v>0</v>
      </c>
      <c r="Y88" s="47" t="s">
        <v>331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38">
        <f>(N88+Q88+T88+W88)/(F88+H88+I88+J88)</f>
        <v>0.87777777777777777</v>
      </c>
      <c r="AF88" s="90">
        <f>(SUM(M88+N88+P88+Q88+S88+T88+V88+W88))/(F88++H88+I88+J88)</f>
        <v>0.97222222222222221</v>
      </c>
      <c r="AG88" s="90">
        <f>(O88+R88+U88+X88)/(F88+H88+I88+J88)</f>
        <v>3.3333333333333333E-2</v>
      </c>
      <c r="AH88" s="90">
        <f>(N88+Q88+T88)/(F88+H88+I88)</f>
        <v>0.8936170212765957</v>
      </c>
      <c r="AI88" s="90">
        <f>(SUM(M88+N88+P88+Q88+S88+T88)/(F88+H88+I88))</f>
        <v>0.97163120567375882</v>
      </c>
      <c r="AJ88" s="90">
        <f>(O88+R88+U88)/(F88+H88+I88)</f>
        <v>4.2553191489361701E-2</v>
      </c>
      <c r="AK88" s="100" t="s">
        <v>332</v>
      </c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ht="45.75">
      <c r="A89" s="1"/>
      <c r="B89" s="31">
        <v>83</v>
      </c>
      <c r="C89" s="28">
        <v>1990795</v>
      </c>
      <c r="D89" s="58" t="s">
        <v>333</v>
      </c>
      <c r="E89" s="85" t="s">
        <v>334</v>
      </c>
      <c r="F89" s="97">
        <v>42</v>
      </c>
      <c r="G89" s="98">
        <v>3</v>
      </c>
      <c r="H89" s="98">
        <v>85</v>
      </c>
      <c r="I89" s="98">
        <v>77</v>
      </c>
      <c r="J89" s="98">
        <v>40</v>
      </c>
      <c r="K89" s="96">
        <f>M89+N89</f>
        <v>41</v>
      </c>
      <c r="L89" s="98">
        <v>3</v>
      </c>
      <c r="M89" s="98">
        <v>2</v>
      </c>
      <c r="N89" s="98">
        <v>39</v>
      </c>
      <c r="O89" s="98">
        <v>3</v>
      </c>
      <c r="P89" s="98">
        <v>3</v>
      </c>
      <c r="Q89" s="98">
        <v>81</v>
      </c>
      <c r="R89" s="98">
        <v>0</v>
      </c>
      <c r="S89" s="98">
        <v>11</v>
      </c>
      <c r="T89" s="98">
        <v>65</v>
      </c>
      <c r="U89" s="98">
        <v>0</v>
      </c>
      <c r="V89" s="98">
        <v>3</v>
      </c>
      <c r="W89" s="98">
        <v>35</v>
      </c>
      <c r="X89" s="98">
        <v>0</v>
      </c>
      <c r="Y89" s="47" t="s">
        <v>335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38">
        <f>(N89+Q89+T89+W89)/(F89+H89+I89+J89)</f>
        <v>0.90163934426229508</v>
      </c>
      <c r="AF89" s="90">
        <f>(SUM(M89+N89+P89+Q89+S89+T89+V89+W89))/(F89++H89+I89+J89)</f>
        <v>0.97950819672131151</v>
      </c>
      <c r="AG89" s="90">
        <f>(O89+R89+U89+X89)/(F89+H89+I89+J89)</f>
        <v>1.2295081967213115E-2</v>
      </c>
      <c r="AH89" s="90">
        <f>(N89+Q89+T89)/(F89+H89+I89)</f>
        <v>0.90686274509803921</v>
      </c>
      <c r="AI89" s="90">
        <f>(SUM(M89+N89+P89+Q89+S89+T89)/(F89+H89+I89))</f>
        <v>0.98529411764705888</v>
      </c>
      <c r="AJ89" s="90">
        <f>(O89+R89+U89)/(F89+H89+I89)</f>
        <v>1.4705882352941176E-2</v>
      </c>
      <c r="AK89" s="100" t="s">
        <v>336</v>
      </c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ht="47.25">
      <c r="A90" s="1"/>
      <c r="B90" s="31">
        <v>84</v>
      </c>
      <c r="C90" s="21">
        <v>1990803</v>
      </c>
      <c r="D90" s="42" t="s">
        <v>337</v>
      </c>
      <c r="E90" s="85" t="s">
        <v>338</v>
      </c>
      <c r="F90" s="94">
        <v>40</v>
      </c>
      <c r="G90" s="95">
        <v>2</v>
      </c>
      <c r="H90" s="95">
        <v>103</v>
      </c>
      <c r="I90" s="95">
        <v>69</v>
      </c>
      <c r="J90" s="95">
        <v>50</v>
      </c>
      <c r="K90" s="96">
        <f>M90+N90</f>
        <v>40</v>
      </c>
      <c r="L90" s="95">
        <v>2</v>
      </c>
      <c r="M90" s="95">
        <v>1</v>
      </c>
      <c r="N90" s="95">
        <v>39</v>
      </c>
      <c r="O90" s="95">
        <v>2</v>
      </c>
      <c r="P90" s="95">
        <v>2</v>
      </c>
      <c r="Q90" s="95">
        <v>91</v>
      </c>
      <c r="R90" s="95">
        <v>3</v>
      </c>
      <c r="S90" s="95">
        <v>1</v>
      </c>
      <c r="T90" s="95">
        <v>68</v>
      </c>
      <c r="U90" s="95">
        <v>0</v>
      </c>
      <c r="V90" s="95">
        <v>1</v>
      </c>
      <c r="W90" s="95">
        <v>49</v>
      </c>
      <c r="X90" s="95">
        <v>1</v>
      </c>
      <c r="Y90" s="37" t="s">
        <v>339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8">
        <f>(N90+Q90+T90+W90)/(F90+H90+I90+J90)</f>
        <v>0.9427480916030534</v>
      </c>
      <c r="AF90" s="90">
        <f>(SUM(M90+N90+P90+Q90+S90+T90+V90+W90))/(F90++H90+I90+J90)</f>
        <v>0.96183206106870234</v>
      </c>
      <c r="AG90" s="90">
        <f>(O90+R90+U90+X90)/(F90+H90+I90+J90)</f>
        <v>2.2900763358778626E-2</v>
      </c>
      <c r="AH90" s="90">
        <f>(N90+Q90+T90)/(F90+H90+I90)</f>
        <v>0.93396226415094341</v>
      </c>
      <c r="AI90" s="90">
        <f>(SUM(M90+N90+P90+Q90+S90+T90)/(F90+H90+I90))</f>
        <v>0.95283018867924529</v>
      </c>
      <c r="AJ90" s="90">
        <f>(O90+R90+U90)/(F90+H90+I90)</f>
        <v>2.358490566037736E-2</v>
      </c>
      <c r="AK90" s="100" t="s">
        <v>340</v>
      </c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ht="105.75">
      <c r="A91" s="1"/>
      <c r="B91" s="31">
        <v>85</v>
      </c>
      <c r="C91" s="28">
        <v>1989839</v>
      </c>
      <c r="D91" s="58" t="s">
        <v>341</v>
      </c>
      <c r="E91" s="85" t="s">
        <v>342</v>
      </c>
      <c r="F91" s="94">
        <v>55</v>
      </c>
      <c r="G91" s="95">
        <v>11</v>
      </c>
      <c r="H91" s="95">
        <v>148</v>
      </c>
      <c r="I91" s="95">
        <v>86</v>
      </c>
      <c r="J91" s="95">
        <v>85</v>
      </c>
      <c r="K91" s="96">
        <f>M91+N91</f>
        <v>55</v>
      </c>
      <c r="L91" s="95">
        <v>11</v>
      </c>
      <c r="M91" s="95">
        <v>0</v>
      </c>
      <c r="N91" s="95">
        <v>55</v>
      </c>
      <c r="O91" s="95">
        <v>5</v>
      </c>
      <c r="P91" s="95">
        <v>0</v>
      </c>
      <c r="Q91" s="95">
        <v>148</v>
      </c>
      <c r="R91" s="95">
        <v>0</v>
      </c>
      <c r="S91" s="95">
        <v>0</v>
      </c>
      <c r="T91" s="95">
        <v>86</v>
      </c>
      <c r="U91" s="95">
        <v>1</v>
      </c>
      <c r="V91" s="95">
        <v>0</v>
      </c>
      <c r="W91" s="95">
        <v>73</v>
      </c>
      <c r="X91" s="95">
        <v>0</v>
      </c>
      <c r="Y91" s="37" t="s">
        <v>343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8">
        <f>(N91+Q91+T91+W91)/(F91+H91+I91+J91)</f>
        <v>0.96791443850267378</v>
      </c>
      <c r="AF91" s="90">
        <f>(SUM(M91+N91+P91+Q91+S91+T91+V91+W91))/(F91++H91+I91+J91)</f>
        <v>0.96791443850267378</v>
      </c>
      <c r="AG91" s="90">
        <f>(O91+R91+U91+X91)/(F91+H91+I91+J91)</f>
        <v>1.6042780748663103E-2</v>
      </c>
      <c r="AH91" s="90">
        <f>(N91+Q91+T91)/(F91+H91+I91)</f>
        <v>1</v>
      </c>
      <c r="AI91" s="90">
        <f>(SUM(M91+N91+P91+Q91+S91+T91)/(F91+H91+I91))</f>
        <v>1</v>
      </c>
      <c r="AJ91" s="90">
        <f>(O91+R91+U91)/(F91+H91+I91)</f>
        <v>2.0761245674740483E-2</v>
      </c>
      <c r="AK91" s="100" t="s">
        <v>344</v>
      </c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ht="90.75">
      <c r="A92" s="1"/>
      <c r="B92" s="31">
        <v>86</v>
      </c>
      <c r="C92" s="28">
        <v>1990861</v>
      </c>
      <c r="D92" s="58" t="s">
        <v>345</v>
      </c>
      <c r="E92" s="85" t="s">
        <v>346</v>
      </c>
      <c r="F92" s="94">
        <v>10</v>
      </c>
      <c r="G92" s="95">
        <v>3</v>
      </c>
      <c r="H92" s="95">
        <v>38</v>
      </c>
      <c r="I92" s="95">
        <v>23</v>
      </c>
      <c r="J92" s="95">
        <v>19</v>
      </c>
      <c r="K92" s="96">
        <f>M92+N92</f>
        <v>9</v>
      </c>
      <c r="L92" s="95">
        <v>3</v>
      </c>
      <c r="M92" s="95">
        <v>0</v>
      </c>
      <c r="N92" s="95">
        <v>9</v>
      </c>
      <c r="O92" s="95">
        <v>1</v>
      </c>
      <c r="P92" s="95">
        <v>0</v>
      </c>
      <c r="Q92" s="95">
        <v>36</v>
      </c>
      <c r="R92" s="95">
        <v>0</v>
      </c>
      <c r="S92" s="95">
        <v>0</v>
      </c>
      <c r="T92" s="95">
        <v>23</v>
      </c>
      <c r="U92" s="95">
        <v>0</v>
      </c>
      <c r="V92" s="95">
        <v>0</v>
      </c>
      <c r="W92" s="95">
        <v>16</v>
      </c>
      <c r="X92" s="95">
        <v>0</v>
      </c>
      <c r="Y92" s="37" t="s">
        <v>347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8">
        <f>(N92+Q92+T92+W92)/(F92+H92+I92+J92)</f>
        <v>0.93333333333333335</v>
      </c>
      <c r="AF92" s="90">
        <f>(SUM(M92+N92+P92+Q92+S92+T92+V92+W92))/(F92++H92+I92+J92)</f>
        <v>0.93333333333333335</v>
      </c>
      <c r="AG92" s="90">
        <f>(O92+R92+U92+X92)/(F92+H92+I92+J92)</f>
        <v>1.1111111111111112E-2</v>
      </c>
      <c r="AH92" s="90">
        <f>(N92+Q92+T92)/(F92+H92+I92)</f>
        <v>0.95774647887323938</v>
      </c>
      <c r="AI92" s="90">
        <f>(SUM(M92+N92+P92+Q92+S92+T92)/(F92+H92+I92))</f>
        <v>0.95774647887323938</v>
      </c>
      <c r="AJ92" s="90">
        <f>(O92+R92+U92)/(F92+H92+I92)</f>
        <v>1.4084507042253521E-2</v>
      </c>
      <c r="AK92" s="100" t="s">
        <v>348</v>
      </c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ht="47.25">
      <c r="A93" s="1"/>
      <c r="B93" s="31">
        <v>87</v>
      </c>
      <c r="C93" s="28">
        <v>1112422</v>
      </c>
      <c r="D93" s="58" t="s">
        <v>349</v>
      </c>
      <c r="E93" s="85" t="s">
        <v>350</v>
      </c>
      <c r="F93" s="94">
        <v>14</v>
      </c>
      <c r="G93" s="95">
        <v>1</v>
      </c>
      <c r="H93" s="95">
        <v>36</v>
      </c>
      <c r="I93" s="95">
        <v>29</v>
      </c>
      <c r="J93" s="95">
        <v>31</v>
      </c>
      <c r="K93" s="96">
        <f>M93+N93</f>
        <v>14</v>
      </c>
      <c r="L93" s="95">
        <v>1</v>
      </c>
      <c r="M93" s="95">
        <v>2</v>
      </c>
      <c r="N93" s="95">
        <v>12</v>
      </c>
      <c r="O93" s="95">
        <v>0</v>
      </c>
      <c r="P93" s="95">
        <v>1</v>
      </c>
      <c r="Q93" s="95">
        <v>31</v>
      </c>
      <c r="R93" s="95">
        <v>1</v>
      </c>
      <c r="S93" s="95">
        <v>4</v>
      </c>
      <c r="T93" s="95">
        <v>21</v>
      </c>
      <c r="U93" s="95">
        <v>0</v>
      </c>
      <c r="V93" s="95">
        <v>6</v>
      </c>
      <c r="W93" s="95">
        <v>17</v>
      </c>
      <c r="X93" s="95">
        <v>0</v>
      </c>
      <c r="Y93" s="37" t="s">
        <v>351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8">
        <f>(N93+Q93+T93+W93)/(F93+H93+I93+J93)</f>
        <v>0.73636363636363633</v>
      </c>
      <c r="AF93" s="90">
        <f>(SUM(M93+N93+P93+Q93+S93+T93+V93+W93))/(F93++H93+I93+J93)</f>
        <v>0.8545454545454545</v>
      </c>
      <c r="AG93" s="90">
        <f>(O93+R93+U93+X93)/(F93+H93+I93+J93)</f>
        <v>9.0909090909090905E-3</v>
      </c>
      <c r="AH93" s="90">
        <f>(N93+Q93+T93)/(F93+H93+I93)</f>
        <v>0.810126582278481</v>
      </c>
      <c r="AI93" s="90">
        <f>(SUM(M93+N93+P93+Q93+S93+T93)/(F93+H93+I93))</f>
        <v>0.89873417721518989</v>
      </c>
      <c r="AJ93" s="90">
        <f>(O93+R93+U93)/(F93+H93+I93)</f>
        <v>1.2658227848101266E-2</v>
      </c>
      <c r="AK93" s="100" t="s">
        <v>352</v>
      </c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ht="63">
      <c r="A94" s="1"/>
      <c r="B94" s="31">
        <v>88</v>
      </c>
      <c r="C94" s="28">
        <v>1990884</v>
      </c>
      <c r="D94" s="58" t="s">
        <v>353</v>
      </c>
      <c r="E94" s="85" t="s">
        <v>354</v>
      </c>
      <c r="F94" s="97">
        <v>98</v>
      </c>
      <c r="G94" s="98">
        <v>4</v>
      </c>
      <c r="H94" s="98">
        <v>249</v>
      </c>
      <c r="I94" s="98">
        <v>130</v>
      </c>
      <c r="J94" s="98">
        <v>105</v>
      </c>
      <c r="K94" s="96">
        <f>M94+N94</f>
        <v>95</v>
      </c>
      <c r="L94" s="98">
        <v>4</v>
      </c>
      <c r="M94" s="98">
        <v>1</v>
      </c>
      <c r="N94" s="98">
        <v>94</v>
      </c>
      <c r="O94" s="98">
        <v>6</v>
      </c>
      <c r="P94" s="98">
        <v>2</v>
      </c>
      <c r="Q94" s="98">
        <v>242</v>
      </c>
      <c r="R94" s="98">
        <v>5</v>
      </c>
      <c r="S94" s="98">
        <v>3</v>
      </c>
      <c r="T94" s="98">
        <v>127</v>
      </c>
      <c r="U94" s="98">
        <v>1</v>
      </c>
      <c r="V94" s="98">
        <v>6</v>
      </c>
      <c r="W94" s="98">
        <v>93</v>
      </c>
      <c r="X94" s="98">
        <v>0</v>
      </c>
      <c r="Y94" s="47" t="s">
        <v>355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8">
        <f>(N94+Q94+T94+W94)/(F94+H94+I94+J94)</f>
        <v>0.9553264604810997</v>
      </c>
      <c r="AF94" s="90">
        <f>(SUM(M94+N94+P94+Q94+S94+T94+V94+W94))/(F94++H94+I94+J94)</f>
        <v>0.97594501718213056</v>
      </c>
      <c r="AG94" s="90">
        <f>(O94+R94+U94+X94)/(F94+H94+I94+J94)</f>
        <v>2.0618556701030927E-2</v>
      </c>
      <c r="AH94" s="90">
        <f>(N94+Q94+T94)/(F94+H94+I94)</f>
        <v>0.97064989517819711</v>
      </c>
      <c r="AI94" s="90">
        <f>(SUM(M94+N94+P94+Q94+S94+T94)/(F94+H94+I94))</f>
        <v>0.98322851153039836</v>
      </c>
      <c r="AJ94" s="90">
        <f>(O94+R94+U94)/(F94+H94+I94)</f>
        <v>2.5157232704402517E-2</v>
      </c>
      <c r="AK94" s="131" t="s">
        <v>356</v>
      </c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ht="47.25">
      <c r="A95" s="1"/>
      <c r="B95" s="31">
        <v>89</v>
      </c>
      <c r="C95" s="28">
        <v>1990683</v>
      </c>
      <c r="D95" s="58" t="s">
        <v>357</v>
      </c>
      <c r="E95" s="85" t="s">
        <v>358</v>
      </c>
      <c r="F95" s="97">
        <v>139</v>
      </c>
      <c r="G95" s="98">
        <v>2</v>
      </c>
      <c r="H95" s="98">
        <v>293</v>
      </c>
      <c r="I95" s="98">
        <v>224</v>
      </c>
      <c r="J95" s="98">
        <v>112</v>
      </c>
      <c r="K95" s="96">
        <f>M95+N95</f>
        <v>136</v>
      </c>
      <c r="L95" s="98">
        <v>2</v>
      </c>
      <c r="M95" s="98">
        <v>4</v>
      </c>
      <c r="N95" s="98">
        <v>132</v>
      </c>
      <c r="O95" s="98">
        <v>12</v>
      </c>
      <c r="P95" s="98">
        <v>18</v>
      </c>
      <c r="Q95" s="98">
        <v>267</v>
      </c>
      <c r="R95" s="98">
        <v>6</v>
      </c>
      <c r="S95" s="98">
        <v>18</v>
      </c>
      <c r="T95" s="98">
        <v>201</v>
      </c>
      <c r="U95" s="98">
        <v>8</v>
      </c>
      <c r="V95" s="98">
        <v>22</v>
      </c>
      <c r="W95" s="98">
        <v>84</v>
      </c>
      <c r="X95" s="98">
        <v>2</v>
      </c>
      <c r="Y95" s="47" t="s">
        <v>359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38">
        <f>(N95+Q95+T95+W95)/(F95+H95+I95+J95)</f>
        <v>0.890625</v>
      </c>
      <c r="AF95" s="90">
        <f>(SUM(M95+N95+P95+Q95+S95+T95+V95+W95))/(F95++H95+I95+J95)</f>
        <v>0.97135416666666663</v>
      </c>
      <c r="AG95" s="90">
        <f>(O95+R95+U95+X95)/(F95+H95+I95+J95)</f>
        <v>3.6458333333333336E-2</v>
      </c>
      <c r="AH95" s="90">
        <f>(N95+Q95+T95)/(F95+H95+I95)</f>
        <v>0.91463414634146345</v>
      </c>
      <c r="AI95" s="90">
        <f>(SUM(M95+N95+P95+Q95+S95+T95)/(F95+H95+I95))</f>
        <v>0.97560975609756095</v>
      </c>
      <c r="AJ95" s="90">
        <f>(O95+R95+U95)/(F95+H95+I95)</f>
        <v>3.9634146341463415E-2</v>
      </c>
      <c r="AK95" s="100" t="s">
        <v>360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ht="47.25">
      <c r="A96" s="1"/>
      <c r="B96" s="31">
        <v>90</v>
      </c>
      <c r="C96" s="28">
        <v>3096897</v>
      </c>
      <c r="D96" s="42" t="s">
        <v>361</v>
      </c>
      <c r="E96" s="85" t="s">
        <v>362</v>
      </c>
      <c r="F96" s="97">
        <v>11</v>
      </c>
      <c r="G96" s="98">
        <v>2</v>
      </c>
      <c r="H96" s="98">
        <v>50</v>
      </c>
      <c r="I96" s="98">
        <v>42</v>
      </c>
      <c r="J96" s="98">
        <v>41</v>
      </c>
      <c r="K96" s="96">
        <f>M96+N96</f>
        <v>10</v>
      </c>
      <c r="L96" s="98">
        <v>2</v>
      </c>
      <c r="M96" s="98">
        <v>0</v>
      </c>
      <c r="N96" s="98">
        <v>10</v>
      </c>
      <c r="O96" s="98">
        <v>0</v>
      </c>
      <c r="P96" s="98">
        <v>0</v>
      </c>
      <c r="Q96" s="98">
        <v>50</v>
      </c>
      <c r="R96" s="98">
        <v>0</v>
      </c>
      <c r="S96" s="98">
        <v>0</v>
      </c>
      <c r="T96" s="98">
        <v>42</v>
      </c>
      <c r="U96" s="98">
        <v>0</v>
      </c>
      <c r="V96" s="98">
        <v>0</v>
      </c>
      <c r="W96" s="98">
        <v>41</v>
      </c>
      <c r="X96" s="98">
        <v>0</v>
      </c>
      <c r="Y96" s="47" t="s">
        <v>363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38">
        <f>(N96+Q96+T96+W96)/(F96+H96+I96+J96)</f>
        <v>0.99305555555555558</v>
      </c>
      <c r="AF96" s="90">
        <f>(SUM(M96+N96+P96+Q96+S96+T96+V96+W96))/(F96++H96+I96+J96)</f>
        <v>0.99305555555555558</v>
      </c>
      <c r="AG96" s="90">
        <f>(O96+R96+U96+X96)/(F96+H96+I96+J96)</f>
        <v>0</v>
      </c>
      <c r="AH96" s="90">
        <f>(N96+Q96+T96)/(F96+H96+I96)</f>
        <v>0.99029126213592233</v>
      </c>
      <c r="AI96" s="90">
        <f>(SUM(M96+N96+P96+Q96+S96+T96)/(F96+H96+I96))</f>
        <v>0.99029126213592233</v>
      </c>
      <c r="AJ96" s="90">
        <f>(O96+R96+U96)/(F96+H96+I96)</f>
        <v>0</v>
      </c>
      <c r="AK96" s="100" t="s">
        <v>364</v>
      </c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ht="63">
      <c r="A97" s="1"/>
      <c r="B97" s="31">
        <v>91</v>
      </c>
      <c r="C97" s="28">
        <v>5492930</v>
      </c>
      <c r="D97" s="42" t="s">
        <v>365</v>
      </c>
      <c r="E97" s="85" t="s">
        <v>366</v>
      </c>
      <c r="F97" s="97">
        <v>130</v>
      </c>
      <c r="G97" s="98">
        <v>3</v>
      </c>
      <c r="H97" s="98">
        <v>223</v>
      </c>
      <c r="I97" s="98">
        <v>131</v>
      </c>
      <c r="J97" s="98">
        <v>101</v>
      </c>
      <c r="K97" s="96">
        <f>M97+N97</f>
        <v>127</v>
      </c>
      <c r="L97" s="98">
        <v>3</v>
      </c>
      <c r="M97" s="98">
        <v>3</v>
      </c>
      <c r="N97" s="98">
        <v>124</v>
      </c>
      <c r="O97" s="98">
        <v>0</v>
      </c>
      <c r="P97" s="98">
        <v>7</v>
      </c>
      <c r="Q97" s="98">
        <v>216</v>
      </c>
      <c r="R97" s="98">
        <v>0</v>
      </c>
      <c r="S97" s="98">
        <v>1</v>
      </c>
      <c r="T97" s="98">
        <v>130</v>
      </c>
      <c r="U97" s="98">
        <v>0</v>
      </c>
      <c r="V97" s="98">
        <v>15</v>
      </c>
      <c r="W97" s="98">
        <v>69</v>
      </c>
      <c r="X97" s="98">
        <v>0</v>
      </c>
      <c r="Y97" s="47" t="s">
        <v>367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38">
        <f>(N97+Q97+T97+W97)/(F97+H97+I97+J97)</f>
        <v>0.92136752136752131</v>
      </c>
      <c r="AF97" s="90">
        <f>(SUM(M97+N97+P97+Q97+S97+T97+V97+W97))/(F97++H97+I97+J97)</f>
        <v>0.96581196581196582</v>
      </c>
      <c r="AG97" s="90">
        <f>(O97+R97+U97+X97)/(F97+H97+I97+J97)</f>
        <v>0</v>
      </c>
      <c r="AH97" s="90">
        <f>(N97+Q97+T97)/(F97+H97+I97)</f>
        <v>0.97107438016528924</v>
      </c>
      <c r="AI97" s="90">
        <f>(SUM(M97+N97+P97+Q97+S97+T97)/(F97+H97+I97))</f>
        <v>0.99380165289256195</v>
      </c>
      <c r="AJ97" s="90">
        <f>(O97+R97+U97)/(F97+H97+I97)</f>
        <v>0</v>
      </c>
      <c r="AK97" s="131" t="s">
        <v>368</v>
      </c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ht="31.5">
      <c r="A98" s="1"/>
      <c r="B98" s="31">
        <v>92</v>
      </c>
      <c r="C98" s="28">
        <v>1990619</v>
      </c>
      <c r="D98" s="58" t="s">
        <v>369</v>
      </c>
      <c r="E98" s="85" t="s">
        <v>370</v>
      </c>
      <c r="F98" s="97">
        <v>39</v>
      </c>
      <c r="G98" s="98">
        <v>2</v>
      </c>
      <c r="H98" s="98">
        <v>74</v>
      </c>
      <c r="I98" s="98">
        <v>38</v>
      </c>
      <c r="J98" s="98">
        <v>32</v>
      </c>
      <c r="K98" s="96">
        <f>M98+N98</f>
        <v>36</v>
      </c>
      <c r="L98" s="98">
        <v>2</v>
      </c>
      <c r="M98" s="98">
        <v>0</v>
      </c>
      <c r="N98" s="98">
        <v>36</v>
      </c>
      <c r="O98" s="98">
        <v>6</v>
      </c>
      <c r="P98" s="98">
        <v>2</v>
      </c>
      <c r="Q98" s="98">
        <v>71</v>
      </c>
      <c r="R98" s="98">
        <v>0</v>
      </c>
      <c r="S98" s="98">
        <v>0</v>
      </c>
      <c r="T98" s="98">
        <v>38</v>
      </c>
      <c r="U98" s="98">
        <v>0</v>
      </c>
      <c r="V98" s="98">
        <v>0</v>
      </c>
      <c r="W98" s="98">
        <v>31</v>
      </c>
      <c r="X98" s="98">
        <v>0</v>
      </c>
      <c r="Y98" s="47" t="s">
        <v>371</v>
      </c>
      <c r="Z98" s="47">
        <v>0</v>
      </c>
      <c r="AA98" s="47">
        <v>2</v>
      </c>
      <c r="AB98" s="47">
        <v>0</v>
      </c>
      <c r="AC98" s="47">
        <v>1</v>
      </c>
      <c r="AD98" s="47">
        <v>0</v>
      </c>
      <c r="AE98" s="38">
        <f>(N98+Q98+T98+W98)/(F98+H98+I98+J98)</f>
        <v>0.96174863387978138</v>
      </c>
      <c r="AF98" s="90">
        <f>(SUM(M98+N98+P98+Q98+S98+T98+V98+W98))/(F98++H98+I98+J98)</f>
        <v>0.97267759562841527</v>
      </c>
      <c r="AG98" s="90">
        <f>(O98+R98+U98+X98)/(F98+H98+I98+J98)</f>
        <v>3.2786885245901641E-2</v>
      </c>
      <c r="AH98" s="90">
        <f>(N98+Q98+T98)/(F98+H98+I98)</f>
        <v>0.96026490066225167</v>
      </c>
      <c r="AI98" s="90">
        <f>(SUM(M98+N98+P98+Q98+S98+T98)/(F98+H98+I98))</f>
        <v>0.97350993377483441</v>
      </c>
      <c r="AJ98" s="90">
        <f>(O98+R98+U98)/(F98+H98+I98)</f>
        <v>3.9735099337748346E-2</v>
      </c>
      <c r="AK98" s="100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ht="47.25">
      <c r="A99" s="1"/>
      <c r="B99" s="31">
        <v>93</v>
      </c>
      <c r="C99" s="142">
        <v>22039058</v>
      </c>
      <c r="D99" s="58" t="s">
        <v>372</v>
      </c>
      <c r="E99" s="85" t="s">
        <v>373</v>
      </c>
      <c r="F99" s="97">
        <v>14</v>
      </c>
      <c r="G99" s="98">
        <v>1</v>
      </c>
      <c r="H99" s="98">
        <v>45</v>
      </c>
      <c r="I99" s="98">
        <v>33</v>
      </c>
      <c r="J99" s="98">
        <v>33</v>
      </c>
      <c r="K99" s="96">
        <f>M99+N99</f>
        <v>14</v>
      </c>
      <c r="L99" s="98">
        <v>1</v>
      </c>
      <c r="M99" s="98">
        <v>0</v>
      </c>
      <c r="N99" s="98">
        <v>14</v>
      </c>
      <c r="O99" s="98">
        <v>3</v>
      </c>
      <c r="P99" s="98">
        <v>0</v>
      </c>
      <c r="Q99" s="98">
        <v>45</v>
      </c>
      <c r="R99" s="98">
        <v>5</v>
      </c>
      <c r="S99" s="98">
        <v>0</v>
      </c>
      <c r="T99" s="98">
        <v>33</v>
      </c>
      <c r="U99" s="98">
        <v>0</v>
      </c>
      <c r="V99" s="98">
        <v>0</v>
      </c>
      <c r="W99" s="98">
        <v>33</v>
      </c>
      <c r="X99" s="98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38">
        <f>(N99+Q99+T99+W99)/(F99+H99+I99+J99)</f>
        <v>1</v>
      </c>
      <c r="AF99" s="90">
        <f>(SUM(M99+N99+P99+Q99+S99+T99+V99+W99))/(F99++H99+I99+J99)</f>
        <v>1</v>
      </c>
      <c r="AG99" s="90">
        <f>(O99+R99+U99+X99)/(F99+H99+I99+J99)</f>
        <v>6.4000000000000001E-2</v>
      </c>
      <c r="AH99" s="90">
        <f>(N99+Q99+T99)/(F99+H99+I99)</f>
        <v>1</v>
      </c>
      <c r="AI99" s="90">
        <f>(SUM(M99+N99+P99+Q99+S99+T99)/(F99+H99+I99))</f>
        <v>1</v>
      </c>
      <c r="AJ99" s="90">
        <f>(O99+R99+U99)/(F99+H99+I99)</f>
        <v>8.6956521739130432E-2</v>
      </c>
      <c r="AK99" s="100" t="s">
        <v>374</v>
      </c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ht="47.25">
      <c r="A100" s="1"/>
      <c r="B100" s="31">
        <v>94</v>
      </c>
      <c r="C100" s="143">
        <v>1991116</v>
      </c>
      <c r="D100" s="42" t="s">
        <v>375</v>
      </c>
      <c r="E100" s="85" t="s">
        <v>376</v>
      </c>
      <c r="F100" s="144">
        <v>62</v>
      </c>
      <c r="G100" s="144">
        <v>4</v>
      </c>
      <c r="H100" s="144">
        <v>158</v>
      </c>
      <c r="I100" s="144">
        <v>95</v>
      </c>
      <c r="J100" s="144">
        <v>88</v>
      </c>
      <c r="K100" s="96">
        <f>M100+N100</f>
        <v>62</v>
      </c>
      <c r="L100" s="144">
        <v>4</v>
      </c>
      <c r="M100" s="144">
        <v>1</v>
      </c>
      <c r="N100" s="144">
        <v>61</v>
      </c>
      <c r="O100" s="144">
        <v>6</v>
      </c>
      <c r="P100" s="144">
        <v>0</v>
      </c>
      <c r="Q100" s="144">
        <v>158</v>
      </c>
      <c r="R100" s="144">
        <v>6</v>
      </c>
      <c r="S100" s="144">
        <v>1</v>
      </c>
      <c r="T100" s="144">
        <v>94</v>
      </c>
      <c r="U100" s="144">
        <v>2</v>
      </c>
      <c r="V100" s="144">
        <v>2</v>
      </c>
      <c r="W100" s="144">
        <v>86</v>
      </c>
      <c r="X100" s="144">
        <v>2</v>
      </c>
      <c r="Y100" s="145">
        <v>0</v>
      </c>
      <c r="Z100" s="145">
        <v>0</v>
      </c>
      <c r="AA100" s="145">
        <v>0</v>
      </c>
      <c r="AB100" s="145">
        <v>0</v>
      </c>
      <c r="AC100" s="145">
        <v>0</v>
      </c>
      <c r="AD100" s="145">
        <v>0</v>
      </c>
      <c r="AE100" s="38">
        <f>(N100+Q100+T100+W100)/(F100+H100+I100+J100)</f>
        <v>0.99007444168734493</v>
      </c>
      <c r="AF100" s="90">
        <f>(SUM(M100+N100+P100+Q100+S100+T100+V100+W100))/(F100++H100+I100+J100)</f>
        <v>1</v>
      </c>
      <c r="AG100" s="90">
        <f>(O100+R100+U100+X100)/(F100+H100+I100+J100)</f>
        <v>3.9702233250620347E-2</v>
      </c>
      <c r="AH100" s="90">
        <f>(N100+Q100+T100)/(F100+H100+I100)</f>
        <v>0.99365079365079367</v>
      </c>
      <c r="AI100" s="90">
        <f>(SUM(M100+N100+P100+Q100+S100+T100)/(F100+H100+I100))</f>
        <v>1</v>
      </c>
      <c r="AJ100" s="90">
        <f>(O100+R100+U100)/(F100+H100+I100)</f>
        <v>4.4444444444444446E-2</v>
      </c>
      <c r="AK100" s="100" t="s">
        <v>377</v>
      </c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ht="45.75">
      <c r="A101" s="1"/>
      <c r="B101" s="31">
        <v>95</v>
      </c>
      <c r="C101" s="28">
        <v>1991197</v>
      </c>
      <c r="D101" s="42" t="s">
        <v>378</v>
      </c>
      <c r="E101" s="85" t="s">
        <v>379</v>
      </c>
      <c r="F101" s="97">
        <v>127</v>
      </c>
      <c r="G101" s="98">
        <v>4</v>
      </c>
      <c r="H101" s="98">
        <v>249</v>
      </c>
      <c r="I101" s="98">
        <v>172</v>
      </c>
      <c r="J101" s="98">
        <v>124</v>
      </c>
      <c r="K101" s="96">
        <f>M101+N101</f>
        <v>125</v>
      </c>
      <c r="L101" s="98">
        <v>4</v>
      </c>
      <c r="M101" s="98">
        <v>0</v>
      </c>
      <c r="N101" s="98">
        <v>125</v>
      </c>
      <c r="O101" s="98">
        <v>5</v>
      </c>
      <c r="P101" s="98">
        <v>3</v>
      </c>
      <c r="Q101" s="98">
        <v>240</v>
      </c>
      <c r="R101" s="98">
        <v>18</v>
      </c>
      <c r="S101" s="98">
        <v>3</v>
      </c>
      <c r="T101" s="98">
        <v>166</v>
      </c>
      <c r="U101" s="98">
        <v>0</v>
      </c>
      <c r="V101" s="98">
        <v>4</v>
      </c>
      <c r="W101" s="98">
        <v>117</v>
      </c>
      <c r="X101" s="98">
        <v>4</v>
      </c>
      <c r="Y101" s="47" t="s">
        <v>380</v>
      </c>
      <c r="Z101" s="47">
        <v>0</v>
      </c>
      <c r="AA101" s="47">
        <v>1</v>
      </c>
      <c r="AB101" s="47">
        <v>0</v>
      </c>
      <c r="AC101" s="47">
        <v>2</v>
      </c>
      <c r="AD101" s="47">
        <v>0</v>
      </c>
      <c r="AE101" s="38">
        <f>(N101+Q101+T101+W101)/(F101+H101+I101+J101)</f>
        <v>0.9642857142857143</v>
      </c>
      <c r="AF101" s="90">
        <f>(SUM(M101+N101+P101+Q101+S101+T101+V101+W101))/(F101++H101+I101+J101)</f>
        <v>0.97916666666666663</v>
      </c>
      <c r="AG101" s="90">
        <f>(O101+R101+U101+X101)/(F101+H101+I101+J101)</f>
        <v>4.0178571428571432E-2</v>
      </c>
      <c r="AH101" s="90">
        <f>(N101+Q101+T101)/(F101+H101+I101)</f>
        <v>0.96897810218978098</v>
      </c>
      <c r="AI101" s="90">
        <f>(SUM(M101+N101+P101+Q101+S101+T101)/(F101+H101+I101))</f>
        <v>0.97992700729927007</v>
      </c>
      <c r="AJ101" s="90">
        <f>(O101+R101+U101)/(F101+H101+I101)</f>
        <v>4.1970802919708027E-2</v>
      </c>
      <c r="AK101" s="100" t="s">
        <v>381</v>
      </c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ht="47.25">
      <c r="A102" s="1"/>
      <c r="B102" s="31">
        <v>96</v>
      </c>
      <c r="C102" s="28">
        <v>1991139</v>
      </c>
      <c r="D102" s="58" t="s">
        <v>382</v>
      </c>
      <c r="E102" s="85" t="s">
        <v>383</v>
      </c>
      <c r="F102" s="97">
        <v>56</v>
      </c>
      <c r="G102" s="98">
        <v>4</v>
      </c>
      <c r="H102" s="98">
        <v>103</v>
      </c>
      <c r="I102" s="98">
        <v>57</v>
      </c>
      <c r="J102" s="98">
        <v>53</v>
      </c>
      <c r="K102" s="96">
        <f>M102+N102</f>
        <v>55</v>
      </c>
      <c r="L102" s="98">
        <v>4</v>
      </c>
      <c r="M102" s="98">
        <v>0</v>
      </c>
      <c r="N102" s="98">
        <v>55</v>
      </c>
      <c r="O102" s="98">
        <v>0</v>
      </c>
      <c r="P102" s="98">
        <v>4</v>
      </c>
      <c r="Q102" s="98">
        <v>98</v>
      </c>
      <c r="R102" s="98">
        <v>0</v>
      </c>
      <c r="S102" s="98">
        <v>6</v>
      </c>
      <c r="T102" s="98">
        <v>51</v>
      </c>
      <c r="U102" s="98">
        <v>0</v>
      </c>
      <c r="V102" s="98">
        <v>1</v>
      </c>
      <c r="W102" s="98">
        <v>49</v>
      </c>
      <c r="X102" s="98">
        <v>0</v>
      </c>
      <c r="Y102" s="47" t="s">
        <v>384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38">
        <f>(N102+Q102+T102+W102)/(F102+H102+I102+J102)</f>
        <v>0.94052044609665431</v>
      </c>
      <c r="AF102" s="90">
        <f>(SUM(M102+N102+P102+Q102+S102+T102+V102+W102))/(F102++H102+I102+J102)</f>
        <v>0.98141263940520451</v>
      </c>
      <c r="AG102" s="90">
        <f>(O102+R102+U102+X102)/(F102+H102+I102+J102)</f>
        <v>0</v>
      </c>
      <c r="AH102" s="90">
        <f>(N102+Q102+T102)/(F102+H102+I102)</f>
        <v>0.94444444444444442</v>
      </c>
      <c r="AI102" s="90">
        <f>(SUM(M102+N102+P102+Q102+S102+T102)/(F102+H102+I102))</f>
        <v>0.9907407407407407</v>
      </c>
      <c r="AJ102" s="90">
        <f>(O102+R102+U102)/(F102+H102+I102)</f>
        <v>0</v>
      </c>
      <c r="AK102" s="100" t="s">
        <v>385</v>
      </c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ht="47.25">
      <c r="A103" s="1"/>
      <c r="B103" s="31">
        <v>97</v>
      </c>
      <c r="C103" s="28"/>
      <c r="D103" s="58" t="s">
        <v>386</v>
      </c>
      <c r="E103" s="85" t="s">
        <v>387</v>
      </c>
      <c r="F103" s="97">
        <v>2</v>
      </c>
      <c r="G103" s="98">
        <v>2</v>
      </c>
      <c r="H103" s="98">
        <v>3</v>
      </c>
      <c r="I103" s="98">
        <v>0</v>
      </c>
      <c r="J103" s="98">
        <v>12</v>
      </c>
      <c r="K103" s="96">
        <f>M103+N103</f>
        <v>2</v>
      </c>
      <c r="L103" s="98">
        <v>2</v>
      </c>
      <c r="M103" s="98">
        <v>0</v>
      </c>
      <c r="N103" s="98">
        <v>2</v>
      </c>
      <c r="O103" s="98">
        <v>0</v>
      </c>
      <c r="P103" s="98">
        <v>0</v>
      </c>
      <c r="Q103" s="98">
        <v>2</v>
      </c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8">
        <v>11</v>
      </c>
      <c r="X103" s="98">
        <v>0</v>
      </c>
      <c r="Y103" s="47" t="s">
        <v>388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38">
        <f>(N103+Q103+T103+W103)/(F103+H103+I103+J103)</f>
        <v>0.88235294117647056</v>
      </c>
      <c r="AF103" s="90">
        <f>(SUM(M103+N103+P103+Q103+S103+T103+V103+W103))/(F103++H103+I103+J103)</f>
        <v>0.88235294117647056</v>
      </c>
      <c r="AG103" s="90">
        <f>(O103+R103+U103+X103)/(F103+H103+I103+J103)</f>
        <v>0</v>
      </c>
      <c r="AH103" s="90">
        <f>(N103+Q103+T103)/(F103+H103+I103)</f>
        <v>0.8</v>
      </c>
      <c r="AI103" s="90">
        <f>(SUM(M103+N103+P103+Q103+S103+T103)/(F103+H103+I103))</f>
        <v>0.8</v>
      </c>
      <c r="AJ103" s="90">
        <f>(O103+R103+U103)/(F103+H103+I103)</f>
        <v>0</v>
      </c>
      <c r="AK103" s="91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ht="63">
      <c r="A104" s="1"/>
      <c r="B104" s="31">
        <v>98</v>
      </c>
      <c r="C104" s="28">
        <v>2006805</v>
      </c>
      <c r="D104" s="42" t="s">
        <v>389</v>
      </c>
      <c r="E104" s="85" t="s">
        <v>390</v>
      </c>
      <c r="F104" s="97">
        <v>12</v>
      </c>
      <c r="G104" s="98">
        <v>1</v>
      </c>
      <c r="H104" s="98">
        <v>32</v>
      </c>
      <c r="I104" s="98">
        <v>12</v>
      </c>
      <c r="J104" s="98">
        <v>20</v>
      </c>
      <c r="K104" s="96">
        <f>M104+N104</f>
        <v>12</v>
      </c>
      <c r="L104" s="98">
        <v>1</v>
      </c>
      <c r="M104" s="98">
        <v>0</v>
      </c>
      <c r="N104" s="98">
        <v>12</v>
      </c>
      <c r="O104" s="98">
        <v>4</v>
      </c>
      <c r="P104" s="98">
        <v>0</v>
      </c>
      <c r="Q104" s="98">
        <v>32</v>
      </c>
      <c r="R104" s="98">
        <v>7</v>
      </c>
      <c r="S104" s="98">
        <v>0</v>
      </c>
      <c r="T104" s="98">
        <v>12</v>
      </c>
      <c r="U104" s="98">
        <v>2</v>
      </c>
      <c r="V104" s="98">
        <v>2</v>
      </c>
      <c r="W104" s="98">
        <v>18</v>
      </c>
      <c r="X104" s="98">
        <v>1</v>
      </c>
      <c r="Y104" s="47" t="s">
        <v>391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38">
        <f>(N104+Q104+T104+W104)/(F104+H104+I104+J104)</f>
        <v>0.97368421052631582</v>
      </c>
      <c r="AF104" s="90">
        <f>(SUM(M104+N104+P104+Q104+S104+T104+V104+W104))/(F104++H104+I104+J104)</f>
        <v>1</v>
      </c>
      <c r="AG104" s="90">
        <f>(O104+R104+U104+X104)/(F104+H104+I104+J104)</f>
        <v>0.18421052631578946</v>
      </c>
      <c r="AH104" s="90">
        <f>(N104+Q104+T104)/(F104+H104+I104)</f>
        <v>1</v>
      </c>
      <c r="AI104" s="90">
        <f>(SUM(M104+N104+P104+Q104+S104+T104)/(F104+H104+I104))</f>
        <v>1</v>
      </c>
      <c r="AJ104" s="90">
        <f>(O104+R104+U104)/(F104+H104+I104)</f>
        <v>0.23214285714285715</v>
      </c>
      <c r="AK104" s="100" t="s">
        <v>392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ht="120.75">
      <c r="A105" s="1"/>
      <c r="B105" s="31">
        <v>99</v>
      </c>
      <c r="C105" s="28">
        <v>39993146</v>
      </c>
      <c r="D105" s="146" t="s">
        <v>393</v>
      </c>
      <c r="E105" s="85" t="s">
        <v>394</v>
      </c>
      <c r="F105" s="147">
        <v>21</v>
      </c>
      <c r="G105" s="148">
        <v>1</v>
      </c>
      <c r="H105" s="148">
        <v>70</v>
      </c>
      <c r="I105" s="148">
        <v>49</v>
      </c>
      <c r="J105" s="148">
        <v>43</v>
      </c>
      <c r="K105" s="96">
        <f>M105+N105</f>
        <v>21</v>
      </c>
      <c r="L105" s="147">
        <v>1</v>
      </c>
      <c r="M105" s="148">
        <v>0</v>
      </c>
      <c r="N105" s="148">
        <v>21</v>
      </c>
      <c r="O105" s="148">
        <v>0</v>
      </c>
      <c r="P105" s="148">
        <v>0</v>
      </c>
      <c r="Q105" s="148">
        <v>70</v>
      </c>
      <c r="R105" s="148">
        <v>0</v>
      </c>
      <c r="S105" s="148">
        <v>0</v>
      </c>
      <c r="T105" s="148">
        <v>49</v>
      </c>
      <c r="U105" s="148">
        <v>0</v>
      </c>
      <c r="V105" s="148">
        <v>1</v>
      </c>
      <c r="W105" s="148">
        <v>42</v>
      </c>
      <c r="X105" s="148">
        <v>0</v>
      </c>
      <c r="Y105" s="149" t="s">
        <v>395</v>
      </c>
      <c r="Z105" s="149">
        <v>0</v>
      </c>
      <c r="AA105" s="149">
        <v>0</v>
      </c>
      <c r="AB105" s="149">
        <v>0</v>
      </c>
      <c r="AC105" s="149">
        <v>0</v>
      </c>
      <c r="AD105" s="149">
        <v>0</v>
      </c>
      <c r="AE105" s="38">
        <f>(N105+Q105+T105+W105)/(F105+H105+I105+J105)</f>
        <v>0.99453551912568305</v>
      </c>
      <c r="AF105" s="90">
        <f>(SUM(M105+N105+P105+Q105+S105+T105+V105+W105))/(F105++H105+I105+J105)</f>
        <v>1</v>
      </c>
      <c r="AG105" s="90">
        <f>(O105+R105+U105+X105)/(F105+H105+I105+J105)</f>
        <v>0</v>
      </c>
      <c r="AH105" s="90">
        <f>(N105+Q105+T105)/(F105+H105+I105)</f>
        <v>1</v>
      </c>
      <c r="AI105" s="90">
        <f>(SUM(M105+N105+P105+Q105+S105+T105)/(F105+H105+I105))</f>
        <v>1</v>
      </c>
      <c r="AJ105" s="90">
        <f>(O105+R105+U105)/(F105+H105+I105)</f>
        <v>0</v>
      </c>
      <c r="AK105" s="100" t="s">
        <v>396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ht="47.25">
      <c r="A106" s="1"/>
      <c r="B106" s="31">
        <v>100</v>
      </c>
      <c r="C106" s="28">
        <v>1990179</v>
      </c>
      <c r="D106" s="58" t="s">
        <v>397</v>
      </c>
      <c r="E106" s="85" t="s">
        <v>398</v>
      </c>
      <c r="F106" s="94">
        <v>15</v>
      </c>
      <c r="G106" s="95">
        <v>1</v>
      </c>
      <c r="H106" s="95">
        <v>40</v>
      </c>
      <c r="I106" s="95">
        <v>26</v>
      </c>
      <c r="J106" s="95">
        <v>24</v>
      </c>
      <c r="K106" s="96">
        <f>M106+N106</f>
        <v>15</v>
      </c>
      <c r="L106" s="95">
        <v>1</v>
      </c>
      <c r="M106" s="95">
        <v>0</v>
      </c>
      <c r="N106" s="95">
        <v>15</v>
      </c>
      <c r="O106" s="95">
        <v>1</v>
      </c>
      <c r="P106" s="95">
        <v>1</v>
      </c>
      <c r="Q106" s="95">
        <v>38</v>
      </c>
      <c r="R106" s="95">
        <v>3</v>
      </c>
      <c r="S106" s="95">
        <v>0</v>
      </c>
      <c r="T106" s="95">
        <v>24</v>
      </c>
      <c r="U106" s="95">
        <v>0</v>
      </c>
      <c r="V106" s="95">
        <v>2</v>
      </c>
      <c r="W106" s="95">
        <v>22</v>
      </c>
      <c r="X106" s="95">
        <v>0</v>
      </c>
      <c r="Y106" s="37" t="s">
        <v>399</v>
      </c>
      <c r="Z106" s="37">
        <v>0</v>
      </c>
      <c r="AA106" s="37">
        <v>2</v>
      </c>
      <c r="AB106" s="37">
        <v>0</v>
      </c>
      <c r="AC106" s="37">
        <v>0</v>
      </c>
      <c r="AD106" s="37">
        <v>0</v>
      </c>
      <c r="AE106" s="38">
        <f>(N106+Q106+T106+W106)/(F106+H106+I106+J106)</f>
        <v>0.94285714285714284</v>
      </c>
      <c r="AF106" s="90">
        <f>(SUM(M106+N106+P106+Q106+S106+T106+V106+W106))/(F106++H106+I106+J106)</f>
        <v>0.97142857142857142</v>
      </c>
      <c r="AG106" s="90">
        <f>(O106+R106+U106+X106)/(F106+H106+I106+J106)</f>
        <v>3.8095238095238099E-2</v>
      </c>
      <c r="AH106" s="90">
        <f>(N106+Q106+T106)/(F106+H106+I106)</f>
        <v>0.95061728395061729</v>
      </c>
      <c r="AI106" s="90">
        <f>(SUM(M106+N106+P106+Q106+S106+T106)/(F106+H106+I106))</f>
        <v>0.96296296296296291</v>
      </c>
      <c r="AJ106" s="90">
        <f>(O106+R106+U106)/(F106+H106+I106)</f>
        <v>4.9382716049382713E-2</v>
      </c>
      <c r="AK106" s="100" t="s">
        <v>400</v>
      </c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ht="47.25">
      <c r="A107" s="1"/>
      <c r="B107" s="31">
        <v>101</v>
      </c>
      <c r="C107" s="133" t="s">
        <v>401</v>
      </c>
      <c r="D107" s="42" t="s">
        <v>402</v>
      </c>
      <c r="E107" s="85" t="s">
        <v>403</v>
      </c>
      <c r="F107" s="97">
        <v>25</v>
      </c>
      <c r="G107" s="98">
        <v>3</v>
      </c>
      <c r="H107" s="98">
        <v>61</v>
      </c>
      <c r="I107" s="98">
        <v>48</v>
      </c>
      <c r="J107" s="98">
        <v>41</v>
      </c>
      <c r="K107" s="96">
        <f>M107+N107</f>
        <v>25</v>
      </c>
      <c r="L107" s="98">
        <v>3</v>
      </c>
      <c r="M107" s="98">
        <v>0</v>
      </c>
      <c r="N107" s="98">
        <v>25</v>
      </c>
      <c r="O107" s="98">
        <v>2</v>
      </c>
      <c r="P107" s="98">
        <v>0</v>
      </c>
      <c r="Q107" s="98">
        <v>61</v>
      </c>
      <c r="R107" s="98">
        <v>2</v>
      </c>
      <c r="S107" s="98">
        <v>0</v>
      </c>
      <c r="T107" s="98">
        <v>48</v>
      </c>
      <c r="U107" s="98">
        <v>0</v>
      </c>
      <c r="V107" s="98">
        <v>3</v>
      </c>
      <c r="W107" s="98">
        <v>37</v>
      </c>
      <c r="X107" s="98">
        <v>0</v>
      </c>
      <c r="Y107" s="47" t="s">
        <v>404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38">
        <f>(N107+Q107+T107+W107)/(F107+H107+I107+J107)</f>
        <v>0.97714285714285709</v>
      </c>
      <c r="AF107" s="90">
        <f>(SUM(M107+N107+P107+Q107+S107+T107+V107+W107))/(F107++H107+I107+J107)</f>
        <v>0.99428571428571433</v>
      </c>
      <c r="AG107" s="90">
        <f>(O107+R107+U107+X107)/(F107+H107+I107+J107)</f>
        <v>2.2857142857142857E-2</v>
      </c>
      <c r="AH107" s="90">
        <f>(N107+Q107+T107)/(F107+H107+I107)</f>
        <v>1</v>
      </c>
      <c r="AI107" s="90">
        <f>(SUM(M107+N107+P107+Q107+S107+T107)/(F107+H107+I107))</f>
        <v>1</v>
      </c>
      <c r="AJ107" s="90">
        <f>(O107+R107+U107)/(F107+H107+I107)</f>
        <v>2.9850746268656716E-2</v>
      </c>
      <c r="AK107" s="100" t="s">
        <v>405</v>
      </c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ht="31.5">
      <c r="A108" s="1"/>
      <c r="B108" s="31">
        <v>102</v>
      </c>
      <c r="C108" s="133" t="s">
        <v>406</v>
      </c>
      <c r="D108" s="42" t="s">
        <v>407</v>
      </c>
      <c r="E108" s="85" t="s">
        <v>408</v>
      </c>
      <c r="F108" s="94">
        <v>27</v>
      </c>
      <c r="G108" s="95">
        <v>2</v>
      </c>
      <c r="H108" s="95">
        <v>55</v>
      </c>
      <c r="I108" s="95">
        <v>34</v>
      </c>
      <c r="J108" s="95">
        <v>46</v>
      </c>
      <c r="K108" s="96">
        <f>M108+N108</f>
        <v>25</v>
      </c>
      <c r="L108" s="95">
        <v>2</v>
      </c>
      <c r="M108" s="95">
        <v>0</v>
      </c>
      <c r="N108" s="95">
        <v>25</v>
      </c>
      <c r="O108" s="95">
        <v>2</v>
      </c>
      <c r="P108" s="95">
        <v>1</v>
      </c>
      <c r="Q108" s="95">
        <v>53</v>
      </c>
      <c r="R108" s="95">
        <v>2</v>
      </c>
      <c r="S108" s="95">
        <v>0</v>
      </c>
      <c r="T108" s="95">
        <v>34</v>
      </c>
      <c r="U108" s="95">
        <v>1</v>
      </c>
      <c r="V108" s="95">
        <v>3</v>
      </c>
      <c r="W108" s="95">
        <v>42</v>
      </c>
      <c r="X108" s="95">
        <v>1</v>
      </c>
      <c r="Y108" s="37" t="s">
        <v>409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8">
        <f>(N108+Q108+T108+W108)/(F108+H108+I108+J108)</f>
        <v>0.95061728395061729</v>
      </c>
      <c r="AF108" s="90">
        <f>(SUM(M108+N108+P108+Q108+S108+T108+V108+W108))/(F108++H108+I108+J108)</f>
        <v>0.97530864197530864</v>
      </c>
      <c r="AG108" s="90">
        <f>(O108+R108+U108+X108)/(F108+H108+I108+J108)</f>
        <v>3.7037037037037035E-2</v>
      </c>
      <c r="AH108" s="90">
        <f>(N108+Q108+T108)/(F108+H108+I108)</f>
        <v>0.96551724137931039</v>
      </c>
      <c r="AI108" s="90">
        <f>(SUM(M108+N108+P108+Q108+S108+T108)/(F108+H108+I108))</f>
        <v>0.97413793103448276</v>
      </c>
      <c r="AJ108" s="90">
        <f>(O108+R108+U108)/(F108+H108+I108)</f>
        <v>4.3103448275862072E-2</v>
      </c>
      <c r="AK108" s="100" t="s">
        <v>410</v>
      </c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ht="31.5">
      <c r="A109" s="1"/>
      <c r="B109" s="31">
        <v>103</v>
      </c>
      <c r="C109" s="28">
        <v>5493094</v>
      </c>
      <c r="D109" s="58" t="s">
        <v>411</v>
      </c>
      <c r="E109" s="85" t="s">
        <v>412</v>
      </c>
      <c r="F109" s="105">
        <v>44</v>
      </c>
      <c r="G109" s="106">
        <v>2</v>
      </c>
      <c r="H109" s="106">
        <v>118</v>
      </c>
      <c r="I109" s="106">
        <v>61</v>
      </c>
      <c r="J109" s="106">
        <v>65</v>
      </c>
      <c r="K109" s="96">
        <f>M109+N109</f>
        <v>44</v>
      </c>
      <c r="L109" s="106">
        <v>2</v>
      </c>
      <c r="M109" s="106">
        <v>2</v>
      </c>
      <c r="N109" s="106">
        <v>42</v>
      </c>
      <c r="O109" s="106">
        <v>2</v>
      </c>
      <c r="P109" s="106">
        <v>32</v>
      </c>
      <c r="Q109" s="106">
        <v>82</v>
      </c>
      <c r="R109" s="106">
        <v>3</v>
      </c>
      <c r="S109" s="106">
        <v>6</v>
      </c>
      <c r="T109" s="106">
        <v>54</v>
      </c>
      <c r="U109" s="106">
        <v>1</v>
      </c>
      <c r="V109" s="106">
        <v>14</v>
      </c>
      <c r="W109" s="106">
        <v>46</v>
      </c>
      <c r="X109" s="106">
        <v>0</v>
      </c>
      <c r="Y109" s="54" t="s">
        <v>413</v>
      </c>
      <c r="Z109" s="54">
        <v>0</v>
      </c>
      <c r="AA109" s="54">
        <v>0</v>
      </c>
      <c r="AB109" s="54">
        <v>0</v>
      </c>
      <c r="AC109" s="54">
        <v>1</v>
      </c>
      <c r="AD109" s="54">
        <v>0</v>
      </c>
      <c r="AE109" s="38">
        <f>(N109+Q109+T109+W109)/(F109+H109+I109+J109)</f>
        <v>0.77777777777777779</v>
      </c>
      <c r="AF109" s="90">
        <f>(SUM(M109+N109+P109+Q109+S109+T109+V109+W109))/(F109++H109+I109+J109)</f>
        <v>0.96527777777777779</v>
      </c>
      <c r="AG109" s="90">
        <f>(O109+R109+U109+X109)/(F109+H109+I109+J109)</f>
        <v>2.0833333333333332E-2</v>
      </c>
      <c r="AH109" s="90">
        <f>(N109+Q109+T109)/(F109+H109+I109)</f>
        <v>0.7982062780269058</v>
      </c>
      <c r="AI109" s="90">
        <f>(SUM(M109+N109+P109+Q109+S109+T109)/(F109+H109+I109))</f>
        <v>0.97757847533632292</v>
      </c>
      <c r="AJ109" s="90">
        <f>(O109+R109+U109)/(F109+H109+I109)</f>
        <v>2.6905829596412557E-2</v>
      </c>
      <c r="AK109" s="100" t="s">
        <v>414</v>
      </c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ht="31.5">
      <c r="A110" s="1"/>
      <c r="B110" s="31">
        <v>104</v>
      </c>
      <c r="C110" s="28">
        <v>1989852</v>
      </c>
      <c r="D110" s="58" t="s">
        <v>415</v>
      </c>
      <c r="E110" s="85" t="s">
        <v>416</v>
      </c>
      <c r="F110" s="97">
        <v>27</v>
      </c>
      <c r="G110" s="98">
        <v>2</v>
      </c>
      <c r="H110" s="98">
        <v>66</v>
      </c>
      <c r="I110" s="98">
        <v>52</v>
      </c>
      <c r="J110" s="98">
        <v>43</v>
      </c>
      <c r="K110" s="96">
        <f>M110+N110</f>
        <v>27</v>
      </c>
      <c r="L110" s="98">
        <v>2</v>
      </c>
      <c r="M110" s="98">
        <v>0</v>
      </c>
      <c r="N110" s="98">
        <v>27</v>
      </c>
      <c r="O110" s="98">
        <v>3</v>
      </c>
      <c r="P110" s="98">
        <v>1</v>
      </c>
      <c r="Q110" s="98">
        <v>65</v>
      </c>
      <c r="R110" s="98">
        <v>12</v>
      </c>
      <c r="S110" s="98">
        <v>0</v>
      </c>
      <c r="T110" s="98">
        <v>52</v>
      </c>
      <c r="U110" s="98">
        <v>6</v>
      </c>
      <c r="V110" s="98">
        <v>3</v>
      </c>
      <c r="W110" s="98">
        <v>40</v>
      </c>
      <c r="X110" s="98">
        <v>4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38">
        <f>(N110+Q110+T110+W110)/(F110+H110+I110+J110)</f>
        <v>0.97872340425531912</v>
      </c>
      <c r="AF110" s="90">
        <f>(SUM(M110+N110+P110+Q110+S110+T110+V110+W110))/(F110++H110+I110+J110)</f>
        <v>1</v>
      </c>
      <c r="AG110" s="90">
        <f>(O110+R110+U110+X110)/(F110+H110+I110+J110)</f>
        <v>0.13297872340425532</v>
      </c>
      <c r="AH110" s="90">
        <f>(N110+Q110+T110)/(F110+H110+I110)</f>
        <v>0.99310344827586206</v>
      </c>
      <c r="AI110" s="90">
        <f>(SUM(M110+N110+P110+Q110+S110+T110)/(F110+H110+I110))</f>
        <v>1</v>
      </c>
      <c r="AJ110" s="90">
        <f>(O110+R110+U110)/(F110+H110+I110)</f>
        <v>0.14482758620689656</v>
      </c>
      <c r="AK110" s="125" t="s">
        <v>417</v>
      </c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ht="31.5">
      <c r="A111" s="1"/>
      <c r="B111" s="31">
        <v>105</v>
      </c>
      <c r="C111" s="28">
        <v>38367418</v>
      </c>
      <c r="D111" s="58" t="s">
        <v>418</v>
      </c>
      <c r="E111" s="85" t="s">
        <v>419</v>
      </c>
      <c r="F111" s="94">
        <v>15</v>
      </c>
      <c r="G111" s="95">
        <v>2</v>
      </c>
      <c r="H111" s="95">
        <v>43</v>
      </c>
      <c r="I111" s="95">
        <v>30</v>
      </c>
      <c r="J111" s="95">
        <v>30</v>
      </c>
      <c r="K111" s="96">
        <f>M111+N111</f>
        <v>15</v>
      </c>
      <c r="L111" s="95">
        <v>2</v>
      </c>
      <c r="M111" s="95">
        <v>0</v>
      </c>
      <c r="N111" s="95">
        <v>15</v>
      </c>
      <c r="O111" s="95">
        <v>0</v>
      </c>
      <c r="P111" s="95">
        <v>0</v>
      </c>
      <c r="Q111" s="95">
        <v>43</v>
      </c>
      <c r="R111" s="95">
        <v>0</v>
      </c>
      <c r="S111" s="95">
        <v>0</v>
      </c>
      <c r="T111" s="95">
        <v>30</v>
      </c>
      <c r="U111" s="95">
        <v>0</v>
      </c>
      <c r="V111" s="95">
        <v>0</v>
      </c>
      <c r="W111" s="95">
        <v>30</v>
      </c>
      <c r="X111" s="95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8">
        <f>(N111+Q111+T111+W111)/(F111+H111+I111+J111)</f>
        <v>1</v>
      </c>
      <c r="AF111" s="90">
        <f>(SUM(M111+N111+P111+Q111+S111+T111+V111+W111))/(F111++H111+I111+J111)</f>
        <v>1</v>
      </c>
      <c r="AG111" s="90">
        <f>(O111+R111+U111+X111)/(F111+H111+I111+J111)</f>
        <v>0</v>
      </c>
      <c r="AH111" s="90">
        <f>(N111+Q111+T111)/(F111+H111+I111)</f>
        <v>1</v>
      </c>
      <c r="AI111" s="90">
        <f>(SUM(M111+N111+P111+Q111+S111+T111)/(F111+H111+I111))</f>
        <v>1</v>
      </c>
      <c r="AJ111" s="90">
        <f>(O111+R111+U111)/(F111+H111+I111)</f>
        <v>0</v>
      </c>
      <c r="AK111" s="100" t="s">
        <v>420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ht="60.75">
      <c r="A112" s="1"/>
      <c r="B112" s="31">
        <v>106</v>
      </c>
      <c r="C112" s="28">
        <v>1989881</v>
      </c>
      <c r="D112" s="58" t="s">
        <v>421</v>
      </c>
      <c r="E112" s="85" t="s">
        <v>422</v>
      </c>
      <c r="F112" s="97">
        <v>29</v>
      </c>
      <c r="G112" s="98">
        <v>2</v>
      </c>
      <c r="H112" s="98">
        <v>65</v>
      </c>
      <c r="I112" s="98">
        <v>44</v>
      </c>
      <c r="J112" s="98">
        <v>36</v>
      </c>
      <c r="K112" s="96">
        <f>M112+N112</f>
        <v>29</v>
      </c>
      <c r="L112" s="98">
        <v>2</v>
      </c>
      <c r="M112" s="98">
        <v>1</v>
      </c>
      <c r="N112" s="98">
        <v>28</v>
      </c>
      <c r="O112" s="98">
        <v>1</v>
      </c>
      <c r="P112" s="98">
        <v>3</v>
      </c>
      <c r="Q112" s="98">
        <v>61</v>
      </c>
      <c r="R112" s="98">
        <v>4</v>
      </c>
      <c r="S112" s="98">
        <v>2</v>
      </c>
      <c r="T112" s="98">
        <v>39</v>
      </c>
      <c r="U112" s="98">
        <v>0</v>
      </c>
      <c r="V112" s="98">
        <v>2</v>
      </c>
      <c r="W112" s="98">
        <v>34</v>
      </c>
      <c r="X112" s="98">
        <v>2</v>
      </c>
      <c r="Y112" s="47" t="s">
        <v>423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38">
        <f>(N112+Q112+T112+W112)/(F112+H112+I112+J112)</f>
        <v>0.93103448275862066</v>
      </c>
      <c r="AF112" s="90">
        <f>(SUM(M112+N112+P112+Q112+S112+T112+V112+W112))/(F112++H112+I112+J112)</f>
        <v>0.97701149425287359</v>
      </c>
      <c r="AG112" s="90">
        <f>(O112+R112+U112+X112)/(F112+H112+I112+J112)</f>
        <v>4.0229885057471264E-2</v>
      </c>
      <c r="AH112" s="90">
        <f>(N112+Q112+T112)/(F112+H112+I112)</f>
        <v>0.92753623188405798</v>
      </c>
      <c r="AI112" s="90">
        <f>(SUM(M112+N112+P112+Q112+S112+T112)/(F112+H112+I112))</f>
        <v>0.97101449275362317</v>
      </c>
      <c r="AJ112" s="90">
        <f>(O112+R112+U112)/(F112+H112+I112)</f>
        <v>3.6231884057971016E-2</v>
      </c>
      <c r="AK112" s="100" t="s">
        <v>424</v>
      </c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ht="31.5">
      <c r="A113" s="1"/>
      <c r="B113" s="31">
        <v>107</v>
      </c>
      <c r="C113" s="28">
        <v>1991180</v>
      </c>
      <c r="D113" s="42" t="s">
        <v>425</v>
      </c>
      <c r="E113" s="85" t="s">
        <v>426</v>
      </c>
      <c r="F113" s="94">
        <v>25</v>
      </c>
      <c r="G113" s="95">
        <v>2</v>
      </c>
      <c r="H113" s="95">
        <v>65</v>
      </c>
      <c r="I113" s="95">
        <v>49</v>
      </c>
      <c r="J113" s="95">
        <v>44</v>
      </c>
      <c r="K113" s="96">
        <f>M113+N113</f>
        <v>25</v>
      </c>
      <c r="L113" s="95">
        <v>2</v>
      </c>
      <c r="M113" s="95">
        <v>1</v>
      </c>
      <c r="N113" s="95">
        <v>24</v>
      </c>
      <c r="O113" s="95">
        <v>4</v>
      </c>
      <c r="P113" s="95">
        <v>5</v>
      </c>
      <c r="Q113" s="95">
        <v>58</v>
      </c>
      <c r="R113" s="95">
        <v>4</v>
      </c>
      <c r="S113" s="95">
        <v>7</v>
      </c>
      <c r="T113" s="95">
        <v>39</v>
      </c>
      <c r="U113" s="95">
        <v>2</v>
      </c>
      <c r="V113" s="95">
        <v>4</v>
      </c>
      <c r="W113" s="95">
        <v>35</v>
      </c>
      <c r="X113" s="95">
        <v>1</v>
      </c>
      <c r="Y113" s="37" t="s">
        <v>427</v>
      </c>
      <c r="Z113" s="37">
        <v>0</v>
      </c>
      <c r="AA113" s="37">
        <v>1</v>
      </c>
      <c r="AB113" s="37">
        <v>0</v>
      </c>
      <c r="AC113" s="37">
        <v>0</v>
      </c>
      <c r="AD113" s="37">
        <v>0</v>
      </c>
      <c r="AE113" s="38">
        <f>(N113+Q113+T113+W113)/(F113+H113+I113+J113)</f>
        <v>0.85245901639344257</v>
      </c>
      <c r="AF113" s="90">
        <f>(SUM(M113+N113+P113+Q113+S113+T113+V113+W113))/(F113++H113+I113+J113)</f>
        <v>0.94535519125683065</v>
      </c>
      <c r="AG113" s="90">
        <f>(O113+R113+U113+X113)/(F113+H113+I113+J113)</f>
        <v>6.0109289617486336E-2</v>
      </c>
      <c r="AH113" s="90">
        <f>(N113+Q113+T113)/(F113+H113+I113)</f>
        <v>0.87050359712230219</v>
      </c>
      <c r="AI113" s="90">
        <f>(SUM(M113+N113+P113+Q113+S113+T113)/(F113+H113+I113))</f>
        <v>0.96402877697841727</v>
      </c>
      <c r="AJ113" s="90">
        <f>(O113+R113+U113)/(F113+H113+I113)</f>
        <v>7.1942446043165464E-2</v>
      </c>
      <c r="AK113" s="100" t="s">
        <v>428</v>
      </c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ht="47.25">
      <c r="A114" s="1"/>
      <c r="B114" s="31">
        <v>108</v>
      </c>
      <c r="C114" s="28">
        <v>1990192</v>
      </c>
      <c r="D114" s="58" t="s">
        <v>429</v>
      </c>
      <c r="E114" s="85" t="s">
        <v>430</v>
      </c>
      <c r="F114" s="97">
        <v>8</v>
      </c>
      <c r="G114" s="98">
        <v>1</v>
      </c>
      <c r="H114" s="98">
        <v>25</v>
      </c>
      <c r="I114" s="98">
        <v>18</v>
      </c>
      <c r="J114" s="98">
        <v>24</v>
      </c>
      <c r="K114" s="96">
        <f>M114+N114</f>
        <v>8</v>
      </c>
      <c r="L114" s="98">
        <v>1</v>
      </c>
      <c r="M114" s="98">
        <v>1</v>
      </c>
      <c r="N114" s="98">
        <v>7</v>
      </c>
      <c r="O114" s="98">
        <v>1</v>
      </c>
      <c r="P114" s="98">
        <v>2</v>
      </c>
      <c r="Q114" s="98">
        <v>23</v>
      </c>
      <c r="R114" s="98">
        <v>1</v>
      </c>
      <c r="S114" s="98">
        <v>2</v>
      </c>
      <c r="T114" s="98">
        <v>15</v>
      </c>
      <c r="U114" s="98">
        <v>0</v>
      </c>
      <c r="V114" s="98">
        <v>7</v>
      </c>
      <c r="W114" s="98">
        <v>17</v>
      </c>
      <c r="X114" s="98">
        <v>1</v>
      </c>
      <c r="Y114" s="47" t="s">
        <v>431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38">
        <f>(N114+Q114+T114+W114)/(F114+H114+I114+J114)</f>
        <v>0.82666666666666666</v>
      </c>
      <c r="AF114" s="90">
        <f>(SUM(M114+N114+P114+Q114+S114+T114+V114+W114))/(F114++H114+I114+J114)</f>
        <v>0.98666666666666669</v>
      </c>
      <c r="AG114" s="90">
        <f>(O114+R114+U114+X114)/(F114+H114+I114+J114)</f>
        <v>0.04</v>
      </c>
      <c r="AH114" s="90">
        <f>(N114+Q114+T114)/(F114+H114+I114)</f>
        <v>0.88235294117647056</v>
      </c>
      <c r="AI114" s="90">
        <f>(SUM(M114+N114+P114+Q114+S114+T114)/(F114+H114+I114))</f>
        <v>0.98039215686274506</v>
      </c>
      <c r="AJ114" s="90">
        <f>(O114+R114+U114)/(F114+H114+I114)</f>
        <v>3.9215686274509803E-2</v>
      </c>
      <c r="AK114" s="125" t="s">
        <v>432</v>
      </c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ht="31.5">
      <c r="A115" s="1"/>
      <c r="B115" s="31">
        <v>109</v>
      </c>
      <c r="C115" s="28">
        <v>30355211</v>
      </c>
      <c r="D115" s="42" t="s">
        <v>433</v>
      </c>
      <c r="E115" s="85" t="s">
        <v>434</v>
      </c>
      <c r="F115" s="97">
        <v>11</v>
      </c>
      <c r="G115" s="98">
        <v>1</v>
      </c>
      <c r="H115" s="98">
        <v>7</v>
      </c>
      <c r="I115" s="98">
        <v>6</v>
      </c>
      <c r="J115" s="98">
        <v>10</v>
      </c>
      <c r="K115" s="96">
        <f>M115+N115</f>
        <v>9</v>
      </c>
      <c r="L115" s="98">
        <v>1</v>
      </c>
      <c r="M115" s="98">
        <v>0</v>
      </c>
      <c r="N115" s="98">
        <v>9</v>
      </c>
      <c r="O115" s="98">
        <v>0</v>
      </c>
      <c r="P115" s="98">
        <v>0</v>
      </c>
      <c r="Q115" s="98">
        <v>6</v>
      </c>
      <c r="R115" s="98">
        <v>0</v>
      </c>
      <c r="S115" s="98">
        <v>0</v>
      </c>
      <c r="T115" s="98">
        <v>5</v>
      </c>
      <c r="U115" s="98">
        <v>0</v>
      </c>
      <c r="V115" s="98">
        <v>1</v>
      </c>
      <c r="W115" s="98">
        <v>8</v>
      </c>
      <c r="X115" s="98">
        <v>0</v>
      </c>
      <c r="Y115" s="47" t="s">
        <v>435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38">
        <f>(N115+Q115+T115+W115)/(F115+H115+I115+J115)</f>
        <v>0.82352941176470584</v>
      </c>
      <c r="AF115" s="90">
        <f>(SUM(M115+N115+P115+Q115+S115+T115+V115+W115))/(F115++H115+I115+J115)</f>
        <v>0.8529411764705882</v>
      </c>
      <c r="AG115" s="90">
        <f>(O115+R115+U115+X115)/(F115+H115+I115+J115)</f>
        <v>0</v>
      </c>
      <c r="AH115" s="90">
        <f>(N115+Q115+T115)/(F115+H115+I115)</f>
        <v>0.83333333333333337</v>
      </c>
      <c r="AI115" s="90">
        <f>(SUM(M115+N115+P115+Q115+S115+T115)/(F115+H115+I115))</f>
        <v>0.83333333333333337</v>
      </c>
      <c r="AJ115" s="90">
        <f>(O115+R115+U115)/(F115+H115+I115)</f>
        <v>0</v>
      </c>
      <c r="AK115" s="91" t="s">
        <v>436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ht="45.75">
      <c r="A116" s="1"/>
      <c r="B116" s="31">
        <v>110</v>
      </c>
      <c r="C116" s="28">
        <v>33771982</v>
      </c>
      <c r="D116" s="58" t="s">
        <v>437</v>
      </c>
      <c r="E116" s="85" t="s">
        <v>438</v>
      </c>
      <c r="F116" s="97">
        <v>17</v>
      </c>
      <c r="G116" s="98">
        <v>2</v>
      </c>
      <c r="H116" s="98">
        <v>22</v>
      </c>
      <c r="I116" s="98">
        <v>6</v>
      </c>
      <c r="J116" s="98">
        <v>19</v>
      </c>
      <c r="K116" s="96">
        <f>M116+N116</f>
        <v>17</v>
      </c>
      <c r="L116" s="98">
        <v>2</v>
      </c>
      <c r="M116" s="98">
        <v>0</v>
      </c>
      <c r="N116" s="98">
        <v>17</v>
      </c>
      <c r="O116" s="98">
        <v>1</v>
      </c>
      <c r="P116" s="98">
        <v>1</v>
      </c>
      <c r="Q116" s="98">
        <v>21</v>
      </c>
      <c r="R116" s="98">
        <v>4</v>
      </c>
      <c r="S116" s="98">
        <v>0</v>
      </c>
      <c r="T116" s="98">
        <v>6</v>
      </c>
      <c r="U116" s="98">
        <v>1</v>
      </c>
      <c r="V116" s="98">
        <v>2</v>
      </c>
      <c r="W116" s="98">
        <v>14</v>
      </c>
      <c r="X116" s="98">
        <v>2</v>
      </c>
      <c r="Y116" s="47" t="s">
        <v>439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38">
        <f>(N116+Q116+T116+W116)/(F116+H116+I116+J116)</f>
        <v>0.90625</v>
      </c>
      <c r="AF116" s="90">
        <f>(SUM(M116+N116+P116+Q116+S116+T116+V116+W116))/(F116++H116+I116+J116)</f>
        <v>0.953125</v>
      </c>
      <c r="AG116" s="90">
        <f>(O116+R116+U116+X116)/(F116+H116+I116+J116)</f>
        <v>0.125</v>
      </c>
      <c r="AH116" s="90">
        <f>(N116+Q116+T116)/(F116+H116+I116)</f>
        <v>0.97777777777777775</v>
      </c>
      <c r="AI116" s="90">
        <f>(SUM(M116+N116+P116+Q116+S116+T116)/(F116+H116+I116))</f>
        <v>1</v>
      </c>
      <c r="AJ116" s="90">
        <f>(O116+R116+U116)/(F116+H116+I116)</f>
        <v>0.13333333333333333</v>
      </c>
      <c r="AK116" s="91" t="s">
        <v>440</v>
      </c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ht="47.25">
      <c r="A117" s="1"/>
      <c r="B117" s="31">
        <v>111</v>
      </c>
      <c r="C117" s="28">
        <v>41740173</v>
      </c>
      <c r="D117" s="58" t="s">
        <v>441</v>
      </c>
      <c r="E117" s="85" t="s">
        <v>442</v>
      </c>
      <c r="F117" s="94">
        <v>13</v>
      </c>
      <c r="G117" s="95">
        <v>0</v>
      </c>
      <c r="H117" s="95">
        <v>16</v>
      </c>
      <c r="I117" s="95">
        <v>5</v>
      </c>
      <c r="J117" s="95">
        <v>4</v>
      </c>
      <c r="K117" s="96">
        <f>M117+N117</f>
        <v>13</v>
      </c>
      <c r="L117" s="95">
        <v>0</v>
      </c>
      <c r="M117" s="95">
        <v>0</v>
      </c>
      <c r="N117" s="95">
        <v>13</v>
      </c>
      <c r="O117" s="95">
        <v>3</v>
      </c>
      <c r="P117" s="95">
        <v>3</v>
      </c>
      <c r="Q117" s="95">
        <v>13</v>
      </c>
      <c r="R117" s="95">
        <v>0</v>
      </c>
      <c r="S117" s="95">
        <v>0</v>
      </c>
      <c r="T117" s="95">
        <v>5</v>
      </c>
      <c r="U117" s="95">
        <v>0</v>
      </c>
      <c r="V117" s="95">
        <v>0</v>
      </c>
      <c r="W117" s="95">
        <v>4</v>
      </c>
      <c r="X117" s="95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8">
        <f>(N117+Q117+T117+W117)/(F117+H117+I117+J117)</f>
        <v>0.92105263157894735</v>
      </c>
      <c r="AF117" s="90">
        <f>(SUM(M117+N117+P117+Q117+S117+T117+V117+W117))/(F117++H117+I117+J117)</f>
        <v>1</v>
      </c>
      <c r="AG117" s="90">
        <f>(O117+R117+U117+X117)/(F117+H117+I117+J117)</f>
        <v>7.8947368421052627E-2</v>
      </c>
      <c r="AH117" s="90">
        <f>(N117+Q117+T117)/(F117+H117+I117)</f>
        <v>0.91176470588235292</v>
      </c>
      <c r="AI117" s="90">
        <f>(SUM(M117+N117+P117+Q117+S117+T117)/(F117+H117+I117))</f>
        <v>1</v>
      </c>
      <c r="AJ117" s="90">
        <f>(O117+R117+U117)/(F117+H117+I117)</f>
        <v>8.8235294117647065E-2</v>
      </c>
      <c r="AK117" s="91" t="s">
        <v>443</v>
      </c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ht="47.25">
      <c r="A118" s="1"/>
      <c r="B118" s="31">
        <v>112</v>
      </c>
      <c r="C118" s="28">
        <v>43082872</v>
      </c>
      <c r="D118" s="58" t="s">
        <v>444</v>
      </c>
      <c r="E118" s="85" t="s">
        <v>445</v>
      </c>
      <c r="F118" s="97">
        <v>28</v>
      </c>
      <c r="G118" s="98">
        <v>2</v>
      </c>
      <c r="H118" s="98">
        <v>31</v>
      </c>
      <c r="I118" s="98">
        <v>10</v>
      </c>
      <c r="J118" s="98">
        <v>17</v>
      </c>
      <c r="K118" s="96">
        <f>M118+N118</f>
        <v>27</v>
      </c>
      <c r="L118" s="98">
        <v>2</v>
      </c>
      <c r="M118" s="98">
        <v>1</v>
      </c>
      <c r="N118" s="98">
        <v>26</v>
      </c>
      <c r="O118" s="98">
        <v>0</v>
      </c>
      <c r="P118" s="98">
        <v>3</v>
      </c>
      <c r="Q118" s="98">
        <v>27</v>
      </c>
      <c r="R118" s="98">
        <v>0</v>
      </c>
      <c r="S118" s="98">
        <v>1</v>
      </c>
      <c r="T118" s="98">
        <v>9</v>
      </c>
      <c r="U118" s="98">
        <v>0</v>
      </c>
      <c r="V118" s="98">
        <v>2</v>
      </c>
      <c r="W118" s="98">
        <v>15</v>
      </c>
      <c r="X118" s="98">
        <v>0</v>
      </c>
      <c r="Y118" s="47" t="s">
        <v>446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38">
        <f>(N118+Q118+T118+W118)/(F118+H118+I118+J118)</f>
        <v>0.89534883720930236</v>
      </c>
      <c r="AF118" s="90">
        <f>(SUM(M118+N118+P118+Q118+S118+T118+V118+W118))/(F118++H118+I118+J118)</f>
        <v>0.97674418604651159</v>
      </c>
      <c r="AG118" s="90">
        <f>(O118+R118+U118+X118)/(F118+H118+I118+J118)</f>
        <v>0</v>
      </c>
      <c r="AH118" s="90">
        <f>(N118+Q118+T118)/(F118+H118+I118)</f>
        <v>0.89855072463768115</v>
      </c>
      <c r="AI118" s="90">
        <f>(SUM(M118+N118+P118+Q118+S118+T118)/(F118+H118+I118))</f>
        <v>0.97101449275362317</v>
      </c>
      <c r="AJ118" s="90">
        <f>(O118+R118+U118)/(F118+H118+I118)</f>
        <v>0</v>
      </c>
      <c r="AK118" s="150" t="s">
        <v>447</v>
      </c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ht="47.25">
      <c r="A119" s="1"/>
      <c r="B119" s="31">
        <v>113</v>
      </c>
      <c r="C119" s="28">
        <v>38349184</v>
      </c>
      <c r="D119" s="58" t="s">
        <v>448</v>
      </c>
      <c r="E119" s="85" t="s">
        <v>449</v>
      </c>
      <c r="F119" s="97">
        <v>89</v>
      </c>
      <c r="G119" s="98">
        <v>9</v>
      </c>
      <c r="H119" s="98">
        <v>78</v>
      </c>
      <c r="I119" s="98">
        <v>39</v>
      </c>
      <c r="J119" s="98">
        <v>38</v>
      </c>
      <c r="K119" s="96">
        <f>M119+N119</f>
        <v>88</v>
      </c>
      <c r="L119" s="98">
        <v>8</v>
      </c>
      <c r="M119" s="98">
        <v>0</v>
      </c>
      <c r="N119" s="98">
        <v>88</v>
      </c>
      <c r="O119" s="98">
        <v>1</v>
      </c>
      <c r="P119" s="98">
        <v>4</v>
      </c>
      <c r="Q119" s="98">
        <v>73</v>
      </c>
      <c r="R119" s="98">
        <v>1</v>
      </c>
      <c r="S119" s="98">
        <v>2</v>
      </c>
      <c r="T119" s="98">
        <v>37</v>
      </c>
      <c r="U119" s="98">
        <v>0</v>
      </c>
      <c r="V119" s="98">
        <v>3</v>
      </c>
      <c r="W119" s="98">
        <v>33</v>
      </c>
      <c r="X119" s="98">
        <v>1</v>
      </c>
      <c r="Y119" s="47" t="s">
        <v>450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38">
        <f>(N119+Q119+T119+W119)/(F119+H119+I119+J119)</f>
        <v>0.94672131147540983</v>
      </c>
      <c r="AF119" s="90">
        <f>(SUM(M119+N119+P119+Q119+S119+T119+V119+W119))/(F119++H119+I119+J119)</f>
        <v>0.98360655737704916</v>
      </c>
      <c r="AG119" s="90">
        <f>(O119+R119+U119+X119)/(F119+H119+I119+J119)</f>
        <v>1.2295081967213115E-2</v>
      </c>
      <c r="AH119" s="90">
        <f>(N119+Q119+T119)/(F119+H119+I119)</f>
        <v>0.96116504854368934</v>
      </c>
      <c r="AI119" s="90">
        <f>(SUM(M119+N119+P119+Q119+S119+T119)/(F119+H119+I119))</f>
        <v>0.99029126213592233</v>
      </c>
      <c r="AJ119" s="90">
        <f>(O119+R119+U119)/(F119+H119+I119)</f>
        <v>9.7087378640776691E-3</v>
      </c>
      <c r="AK119" s="91" t="s">
        <v>451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ht="47.25">
      <c r="A120" s="1"/>
      <c r="B120" s="31">
        <v>114</v>
      </c>
      <c r="C120" s="28">
        <v>38349095</v>
      </c>
      <c r="D120" s="58" t="s">
        <v>452</v>
      </c>
      <c r="E120" s="85" t="s">
        <v>453</v>
      </c>
      <c r="F120" s="94">
        <v>9</v>
      </c>
      <c r="G120" s="95">
        <v>1</v>
      </c>
      <c r="H120" s="95">
        <v>3</v>
      </c>
      <c r="I120" s="95">
        <v>4</v>
      </c>
      <c r="J120" s="95">
        <v>1</v>
      </c>
      <c r="K120" s="96">
        <f>M120+N120</f>
        <v>8</v>
      </c>
      <c r="L120" s="95">
        <v>1</v>
      </c>
      <c r="M120" s="95">
        <v>0</v>
      </c>
      <c r="N120" s="95">
        <v>8</v>
      </c>
      <c r="O120" s="95">
        <v>0</v>
      </c>
      <c r="P120" s="95">
        <v>0</v>
      </c>
      <c r="Q120" s="95">
        <v>3</v>
      </c>
      <c r="R120" s="95">
        <v>0</v>
      </c>
      <c r="S120" s="95">
        <v>0</v>
      </c>
      <c r="T120" s="95">
        <v>4</v>
      </c>
      <c r="U120" s="95">
        <v>0</v>
      </c>
      <c r="V120" s="95">
        <v>0</v>
      </c>
      <c r="W120" s="95">
        <v>1</v>
      </c>
      <c r="X120" s="95">
        <v>0</v>
      </c>
      <c r="Y120" s="151" t="s">
        <v>454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8">
        <f>(N120+Q120+T120+W120)/(F120+H120+I120+J120)</f>
        <v>0.94117647058823528</v>
      </c>
      <c r="AF120" s="90">
        <f>(SUM(M120+N120+P120+Q120+S120+T120+V120+W120))/(F120++H120+I120+J120)</f>
        <v>0.94117647058823528</v>
      </c>
      <c r="AG120" s="90">
        <f>(O120+R120+U120+X120)/(F120+H120+I120+J120)</f>
        <v>0</v>
      </c>
      <c r="AH120" s="90">
        <f>(N120+Q120+T120)/(F120+H120+I120)</f>
        <v>0.9375</v>
      </c>
      <c r="AI120" s="90">
        <f>(SUM(M120+N120+P120+Q120+S120+T120)/(F120+H120+I120))</f>
        <v>0.9375</v>
      </c>
      <c r="AJ120" s="90">
        <f>(O120+R120+U120)/(F120+H120+I120)</f>
        <v>0</v>
      </c>
      <c r="AK120" s="104" t="s">
        <v>455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ht="90.75">
      <c r="A121" s="1"/>
      <c r="B121" s="31">
        <v>115</v>
      </c>
      <c r="C121" s="28">
        <v>33518527</v>
      </c>
      <c r="D121" s="42" t="s">
        <v>456</v>
      </c>
      <c r="E121" s="85" t="s">
        <v>457</v>
      </c>
      <c r="F121" s="97">
        <v>26</v>
      </c>
      <c r="G121" s="98">
        <v>3</v>
      </c>
      <c r="H121" s="98">
        <v>28</v>
      </c>
      <c r="I121" s="98">
        <v>11</v>
      </c>
      <c r="J121" s="98">
        <v>19</v>
      </c>
      <c r="K121" s="96">
        <f>M121+N121</f>
        <v>24</v>
      </c>
      <c r="L121" s="98">
        <v>3</v>
      </c>
      <c r="M121" s="98">
        <v>1</v>
      </c>
      <c r="N121" s="98">
        <v>23</v>
      </c>
      <c r="O121" s="98">
        <v>1</v>
      </c>
      <c r="P121" s="98">
        <v>2</v>
      </c>
      <c r="Q121" s="98">
        <v>26</v>
      </c>
      <c r="R121" s="98">
        <v>0</v>
      </c>
      <c r="S121" s="98">
        <v>0</v>
      </c>
      <c r="T121" s="98">
        <v>11</v>
      </c>
      <c r="U121" s="98">
        <v>0</v>
      </c>
      <c r="V121" s="98">
        <v>0</v>
      </c>
      <c r="W121" s="98">
        <v>19</v>
      </c>
      <c r="X121" s="98">
        <v>0</v>
      </c>
      <c r="Y121" s="149" t="s">
        <v>458</v>
      </c>
      <c r="Z121" s="152">
        <v>0</v>
      </c>
      <c r="AA121" s="152">
        <v>0</v>
      </c>
      <c r="AB121" s="152">
        <v>0</v>
      </c>
      <c r="AC121" s="152">
        <v>0</v>
      </c>
      <c r="AD121" s="152">
        <v>0</v>
      </c>
      <c r="AE121" s="38">
        <f>(N121+Q121+T121+W121)/(F121+H121+I121+J121)</f>
        <v>0.94047619047619047</v>
      </c>
      <c r="AF121" s="90">
        <f>(SUM(M121+N121+P121+Q121+S121+T121+V121+W121))/(F121++H121+I121+J121)</f>
        <v>0.97619047619047616</v>
      </c>
      <c r="AG121" s="90">
        <f>(O121+R121+U121+X121)/(F121+H121+I121+J121)</f>
        <v>1.1904761904761904E-2</v>
      </c>
      <c r="AH121" s="90">
        <f>(N121+Q121+T121)/(F121+H121+I121)</f>
        <v>0.92307692307692313</v>
      </c>
      <c r="AI121" s="90">
        <f>(SUM(M121+N121+P121+Q121+S121+T121)/(F121+H121+I121))</f>
        <v>0.96923076923076923</v>
      </c>
      <c r="AJ121" s="90">
        <f>(O121+R121+U121)/(F121+H121+I121)</f>
        <v>1.5384615384615385E-2</v>
      </c>
      <c r="AK121" s="91" t="s">
        <v>459</v>
      </c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ht="60.75">
      <c r="A122" s="1"/>
      <c r="B122" s="31">
        <v>116</v>
      </c>
      <c r="C122" s="28">
        <v>3099499</v>
      </c>
      <c r="D122" s="42" t="s">
        <v>460</v>
      </c>
      <c r="E122" s="85" t="s">
        <v>461</v>
      </c>
      <c r="F122" s="97">
        <v>27</v>
      </c>
      <c r="G122" s="98">
        <v>2</v>
      </c>
      <c r="H122" s="98">
        <v>25</v>
      </c>
      <c r="I122" s="98">
        <v>7</v>
      </c>
      <c r="J122" s="98">
        <v>20</v>
      </c>
      <c r="K122" s="96">
        <f>M122+N122</f>
        <v>27</v>
      </c>
      <c r="L122" s="98">
        <v>2</v>
      </c>
      <c r="M122" s="98">
        <v>0</v>
      </c>
      <c r="N122" s="98">
        <v>27</v>
      </c>
      <c r="O122" s="98">
        <v>2</v>
      </c>
      <c r="P122" s="98">
        <v>0</v>
      </c>
      <c r="Q122" s="98">
        <v>25</v>
      </c>
      <c r="R122" s="98">
        <v>0</v>
      </c>
      <c r="S122" s="98">
        <v>0</v>
      </c>
      <c r="T122" s="98">
        <v>7</v>
      </c>
      <c r="U122" s="98">
        <v>0</v>
      </c>
      <c r="V122" s="98">
        <v>3</v>
      </c>
      <c r="W122" s="98">
        <v>16</v>
      </c>
      <c r="X122" s="98">
        <v>0</v>
      </c>
      <c r="Y122" s="152" t="s">
        <v>462</v>
      </c>
      <c r="Z122" s="152">
        <v>0</v>
      </c>
      <c r="AA122" s="152">
        <v>0</v>
      </c>
      <c r="AB122" s="152">
        <v>0</v>
      </c>
      <c r="AC122" s="152">
        <v>0</v>
      </c>
      <c r="AD122" s="152">
        <v>0</v>
      </c>
      <c r="AE122" s="38">
        <f>(N122+Q122+T122+W122)/(F122+H122+I122+J122)</f>
        <v>0.94936708860759489</v>
      </c>
      <c r="AF122" s="90">
        <f>(SUM(M122+N122+P122+Q122+S122+T122+V122+W122))/(F122++H122+I122+J122)</f>
        <v>0.98734177215189878</v>
      </c>
      <c r="AG122" s="90">
        <f>(O122+R122+U122+X122)/(F122+H122+I122+J122)</f>
        <v>2.5316455696202531E-2</v>
      </c>
      <c r="AH122" s="90">
        <f>(N122+Q122+T122)/(F122+H122+I122)</f>
        <v>1</v>
      </c>
      <c r="AI122" s="90">
        <f>(SUM(M122+N122+P122+Q122+S122+T122)/(F122+H122+I122))</f>
        <v>1</v>
      </c>
      <c r="AJ122" s="90">
        <f>(O122+R122+U122)/(F122+H122+I122)</f>
        <v>3.3898305084745763E-2</v>
      </c>
      <c r="AK122" s="91" t="s">
        <v>463</v>
      </c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ht="47.25">
      <c r="A123" s="1"/>
      <c r="B123" s="31">
        <v>117</v>
      </c>
      <c r="C123" s="28">
        <v>30990068</v>
      </c>
      <c r="D123" s="42" t="s">
        <v>464</v>
      </c>
      <c r="E123" s="85" t="s">
        <v>465</v>
      </c>
      <c r="F123" s="97">
        <v>41</v>
      </c>
      <c r="G123" s="98">
        <v>2</v>
      </c>
      <c r="H123" s="98">
        <v>31</v>
      </c>
      <c r="I123" s="98">
        <v>14</v>
      </c>
      <c r="J123" s="98">
        <v>19</v>
      </c>
      <c r="K123" s="96">
        <f>M123+N123</f>
        <v>39</v>
      </c>
      <c r="L123" s="98">
        <v>2</v>
      </c>
      <c r="M123" s="98">
        <v>0</v>
      </c>
      <c r="N123" s="98">
        <v>39</v>
      </c>
      <c r="O123" s="98">
        <v>0</v>
      </c>
      <c r="P123" s="98">
        <v>0</v>
      </c>
      <c r="Q123" s="98">
        <v>31</v>
      </c>
      <c r="R123" s="98">
        <v>0</v>
      </c>
      <c r="S123" s="98">
        <v>0</v>
      </c>
      <c r="T123" s="98">
        <v>14</v>
      </c>
      <c r="U123" s="98">
        <v>0</v>
      </c>
      <c r="V123" s="98">
        <v>1</v>
      </c>
      <c r="W123" s="98">
        <v>18</v>
      </c>
      <c r="X123" s="98">
        <v>0</v>
      </c>
      <c r="Y123" s="47" t="s">
        <v>466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38">
        <f>(N123+Q123+T123+W123)/(F123+H123+I123+J123)</f>
        <v>0.97142857142857142</v>
      </c>
      <c r="AF123" s="90">
        <f>(SUM(M123+N123+P123+Q123+S123+T123+V123+W123))/(F123++H123+I123+J123)</f>
        <v>0.98095238095238091</v>
      </c>
      <c r="AG123" s="90">
        <f>(O123+R123+U123+X123)/(F123+H123+I123+J123)</f>
        <v>0</v>
      </c>
      <c r="AH123" s="90">
        <f>(N123+Q123+T123)/(F123+H123+I123)</f>
        <v>0.97674418604651159</v>
      </c>
      <c r="AI123" s="90">
        <f>(SUM(M123+N123+P123+Q123+S123+T123)/(F123+H123+I123))</f>
        <v>0.97674418604651159</v>
      </c>
      <c r="AJ123" s="90">
        <f>(O123+R123+U123)/(F123+H123+I123)</f>
        <v>0</v>
      </c>
      <c r="AK123" s="91" t="s">
        <v>467</v>
      </c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ht="59.25" customHeight="1">
      <c r="A124" s="1"/>
      <c r="B124" s="31">
        <v>118</v>
      </c>
      <c r="C124" s="28">
        <v>3099074</v>
      </c>
      <c r="D124" s="58" t="s">
        <v>468</v>
      </c>
      <c r="E124" s="85" t="s">
        <v>469</v>
      </c>
      <c r="F124" s="97">
        <v>27</v>
      </c>
      <c r="G124" s="98">
        <v>1</v>
      </c>
      <c r="H124" s="98">
        <v>25</v>
      </c>
      <c r="I124" s="98">
        <v>10</v>
      </c>
      <c r="J124" s="98">
        <v>15</v>
      </c>
      <c r="K124" s="96">
        <f>M124+N124</f>
        <v>27</v>
      </c>
      <c r="L124" s="98">
        <v>1</v>
      </c>
      <c r="M124" s="98">
        <v>0</v>
      </c>
      <c r="N124" s="98">
        <v>27</v>
      </c>
      <c r="O124" s="98">
        <v>0</v>
      </c>
      <c r="P124" s="98">
        <v>0</v>
      </c>
      <c r="Q124" s="98">
        <v>24</v>
      </c>
      <c r="R124" s="98">
        <v>1</v>
      </c>
      <c r="S124" s="98">
        <v>0</v>
      </c>
      <c r="T124" s="98">
        <v>10</v>
      </c>
      <c r="U124" s="98">
        <v>1</v>
      </c>
      <c r="V124" s="98">
        <v>0</v>
      </c>
      <c r="W124" s="98">
        <v>15</v>
      </c>
      <c r="X124" s="98">
        <v>1</v>
      </c>
      <c r="Y124" s="47" t="s">
        <v>470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38">
        <f>(N124+Q124+T124+W124)/(F124+H124+I124+J124)</f>
        <v>0.98701298701298701</v>
      </c>
      <c r="AF124" s="90">
        <f>(SUM(M124+N124+P124+Q124+S124+T124+V124+W124))/(F124++H124+I124+J124)</f>
        <v>0.98701298701298701</v>
      </c>
      <c r="AG124" s="90">
        <f>(O124+R124+U124+X124)/(F124+H124+I124+J124)</f>
        <v>3.896103896103896E-2</v>
      </c>
      <c r="AH124" s="90">
        <f>(N124+Q124+T124)/(F124+H124+I124)</f>
        <v>0.9838709677419355</v>
      </c>
      <c r="AI124" s="90">
        <f>(SUM(M124+N124+P124+Q124+S124+T124)/(F124+H124+I124))</f>
        <v>0.9838709677419355</v>
      </c>
      <c r="AJ124" s="90">
        <f>(O124+R124+U124)/(F124+H124+I124)</f>
        <v>3.2258064516129031E-2</v>
      </c>
      <c r="AK124" s="104" t="s">
        <v>471</v>
      </c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ht="60.75">
      <c r="A125" s="1"/>
      <c r="B125" s="31">
        <v>119</v>
      </c>
      <c r="C125" s="28">
        <v>39569184</v>
      </c>
      <c r="D125" s="58" t="s">
        <v>472</v>
      </c>
      <c r="E125" s="85" t="s">
        <v>473</v>
      </c>
      <c r="F125" s="97">
        <v>0</v>
      </c>
      <c r="G125" s="98">
        <v>0</v>
      </c>
      <c r="H125" s="98">
        <v>0</v>
      </c>
      <c r="I125" s="98">
        <v>0</v>
      </c>
      <c r="J125" s="98">
        <v>26</v>
      </c>
      <c r="K125" s="96">
        <f>M125+N125</f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  <c r="U125" s="98">
        <v>0</v>
      </c>
      <c r="V125" s="98">
        <v>5</v>
      </c>
      <c r="W125" s="98">
        <v>20</v>
      </c>
      <c r="X125" s="98">
        <v>0</v>
      </c>
      <c r="Y125" s="152" t="s">
        <v>474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8">
        <f>(N125+Q125+T125+W125)/(F125+H125+I125+J125)</f>
        <v>0.76923076923076927</v>
      </c>
      <c r="AF125" s="90">
        <f>(SUM(M125+N125+P125+Q125+S125+T125+V125+W125))/(F125++H125+I125+J125)</f>
        <v>0.96153846153846156</v>
      </c>
      <c r="AG125" s="90">
        <f>(O125+R125+U125+X125)/(F125+H125+I125+J125)</f>
        <v>0</v>
      </c>
      <c r="AH125" s="90" t="e">
        <f>(N125+Q125+T125)/(F125+H125+I125)</f>
        <v>#DIV/0!</v>
      </c>
      <c r="AI125" s="90" t="e">
        <f>(SUM(M125+N125+P125+Q125+S125+T125)/(F125+H125+I125))</f>
        <v>#DIV/0!</v>
      </c>
      <c r="AJ125" s="90" t="e">
        <f>(O125+R125+U125)/(F125+H125+I125)</f>
        <v>#DIV/0!</v>
      </c>
      <c r="AK125" s="91" t="s">
        <v>475</v>
      </c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ht="33" customHeight="1">
      <c r="A126" s="1"/>
      <c r="B126" s="31">
        <v>120</v>
      </c>
      <c r="C126" s="28">
        <v>20345824</v>
      </c>
      <c r="D126" s="58" t="s">
        <v>476</v>
      </c>
      <c r="E126" s="126" t="s">
        <v>476</v>
      </c>
      <c r="F126" s="97">
        <v>0</v>
      </c>
      <c r="G126" s="97">
        <v>0</v>
      </c>
      <c r="H126" s="97">
        <v>0</v>
      </c>
      <c r="I126" s="97">
        <v>0</v>
      </c>
      <c r="J126" s="95">
        <v>79</v>
      </c>
      <c r="K126" s="96">
        <f>M126+N126</f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98">
        <v>0</v>
      </c>
      <c r="U126" s="98">
        <v>0</v>
      </c>
      <c r="V126" s="95">
        <v>1</v>
      </c>
      <c r="W126" s="95">
        <v>76</v>
      </c>
      <c r="X126" s="95">
        <v>0</v>
      </c>
      <c r="Y126" s="153" t="s">
        <v>477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8">
        <f>(N126+Q126+T126+W126)/(F126+H126+I126+J126)</f>
        <v>0.96202531645569622</v>
      </c>
      <c r="AF126" s="90">
        <f>(SUM(M126+N126+P126+Q126+S126+T126+V126+W126))/(F126++H126+I126+J126)</f>
        <v>0.97468354430379744</v>
      </c>
      <c r="AG126" s="90">
        <f>(O126+R126+U126+X126)/(F126+H126+I126+J126)</f>
        <v>0</v>
      </c>
      <c r="AH126" s="90" t="e">
        <f>(N126+Q126+T126)/(F126+H126+I126)</f>
        <v>#DIV/0!</v>
      </c>
      <c r="AI126" s="90" t="e">
        <f>(SUM(M126+N126+P126+Q126+S126+T126)/(F126+H126+I126))</f>
        <v>#DIV/0!</v>
      </c>
      <c r="AJ126" s="90" t="e">
        <f>(O126+R126+U126)/(F126+H126+I126)</f>
        <v>#DIV/0!</v>
      </c>
      <c r="AK126" s="91" t="s">
        <v>478</v>
      </c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ht="36" customHeight="1">
      <c r="A127" s="1"/>
      <c r="B127" s="31">
        <v>121</v>
      </c>
      <c r="C127" s="28">
        <v>1976625</v>
      </c>
      <c r="D127" s="58" t="s">
        <v>479</v>
      </c>
      <c r="E127" s="85" t="s">
        <v>480</v>
      </c>
      <c r="F127" s="94">
        <v>0</v>
      </c>
      <c r="G127" s="95">
        <v>0</v>
      </c>
      <c r="H127" s="95">
        <v>46</v>
      </c>
      <c r="I127" s="95">
        <v>12</v>
      </c>
      <c r="J127" s="95">
        <v>31</v>
      </c>
      <c r="K127" s="96">
        <f>M127+N127</f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43</v>
      </c>
      <c r="R127" s="95">
        <v>0</v>
      </c>
      <c r="S127" s="95">
        <v>1</v>
      </c>
      <c r="T127" s="95">
        <v>11</v>
      </c>
      <c r="U127" s="95">
        <v>0</v>
      </c>
      <c r="V127" s="95">
        <v>0</v>
      </c>
      <c r="W127" s="95">
        <v>26</v>
      </c>
      <c r="X127" s="95">
        <v>0</v>
      </c>
      <c r="Y127" s="153" t="s">
        <v>481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8">
        <f>(N127+Q127+T127+W127)/(F127+H127+I127+J127)</f>
        <v>0.898876404494382</v>
      </c>
      <c r="AF127" s="90">
        <f>(SUM(M127+N127+P127+Q127+S127+T127+V127+W127))/(F127++H127+I127+J127)</f>
        <v>0.9101123595505618</v>
      </c>
      <c r="AG127" s="90">
        <f>(O127+R127+U127+X127)/(F127+H127+I127+J127)</f>
        <v>0</v>
      </c>
      <c r="AH127" s="90">
        <f>(N127+Q127+T127)/(F127+H127+I127)</f>
        <v>0.93103448275862066</v>
      </c>
      <c r="AI127" s="90">
        <f>(SUM(M127+N127+P127+Q127+S127+T127)/(F127+H127+I127))</f>
        <v>0.94827586206896552</v>
      </c>
      <c r="AJ127" s="90">
        <f>(O127+R127+U127)/(F127+H127+I127)</f>
        <v>0</v>
      </c>
      <c r="AK127" s="91" t="s">
        <v>482</v>
      </c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1" ht="47.25">
      <c r="A128" s="1"/>
      <c r="B128" s="31">
        <v>122</v>
      </c>
      <c r="C128" s="28">
        <v>13514433</v>
      </c>
      <c r="D128" s="42" t="s">
        <v>483</v>
      </c>
      <c r="E128" s="85" t="s">
        <v>484</v>
      </c>
      <c r="F128" s="103">
        <v>3</v>
      </c>
      <c r="G128" s="101">
        <v>3</v>
      </c>
      <c r="H128" s="101">
        <v>2</v>
      </c>
      <c r="I128" s="101">
        <v>0</v>
      </c>
      <c r="J128" s="101">
        <v>16</v>
      </c>
      <c r="K128" s="96">
        <f>M128+N128</f>
        <v>3</v>
      </c>
      <c r="L128" s="101">
        <v>3</v>
      </c>
      <c r="M128" s="101">
        <v>0</v>
      </c>
      <c r="N128" s="101">
        <v>3</v>
      </c>
      <c r="O128" s="101">
        <v>1</v>
      </c>
      <c r="P128" s="101">
        <v>0</v>
      </c>
      <c r="Q128" s="101">
        <v>2</v>
      </c>
      <c r="R128" s="101">
        <v>0</v>
      </c>
      <c r="S128" s="101">
        <v>0</v>
      </c>
      <c r="T128" s="101">
        <v>0</v>
      </c>
      <c r="U128" s="101">
        <v>0</v>
      </c>
      <c r="V128" s="101">
        <v>0</v>
      </c>
      <c r="W128" s="101">
        <v>16</v>
      </c>
      <c r="X128" s="101">
        <v>0</v>
      </c>
      <c r="Y128" s="55" t="s">
        <v>157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38">
        <f>(N128+Q128+T128+W128)/(F128+H128+I128+J128)</f>
        <v>1</v>
      </c>
      <c r="AF128" s="90">
        <f>(SUM(M128+N128+P128+Q128+S128+T128+V128+W128))/(F128++H128+I128+J128)</f>
        <v>1</v>
      </c>
      <c r="AG128" s="90">
        <f>(O128+R128+U128+X128)/(F128+H128+I128+J128)</f>
        <v>4.7619047619047616E-2</v>
      </c>
      <c r="AH128" s="90">
        <f>(N128+Q128+T128)/(F128+H128+I128)</f>
        <v>1</v>
      </c>
      <c r="AI128" s="90">
        <f>(SUM(M128+N128+P128+Q128+S128+T128)/(F128+H128+I128))</f>
        <v>1</v>
      </c>
      <c r="AJ128" s="90">
        <f>(O128+R128+U128)/(F128+H128+I128)</f>
        <v>0.2</v>
      </c>
      <c r="AK128" s="91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1:51" ht="36.75" customHeight="1">
      <c r="A129" s="1"/>
      <c r="B129" s="31">
        <v>123</v>
      </c>
      <c r="C129" s="28">
        <v>2011189</v>
      </c>
      <c r="D129" s="58" t="s">
        <v>485</v>
      </c>
      <c r="E129" s="85" t="s">
        <v>486</v>
      </c>
      <c r="F129" s="94">
        <v>0</v>
      </c>
      <c r="G129" s="95">
        <v>0</v>
      </c>
      <c r="H129" s="95">
        <v>0</v>
      </c>
      <c r="I129" s="95">
        <v>0</v>
      </c>
      <c r="J129" s="95">
        <v>89</v>
      </c>
      <c r="K129" s="96">
        <f>M129+N129</f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85</v>
      </c>
      <c r="X129" s="95">
        <v>1</v>
      </c>
      <c r="Y129" s="37" t="s">
        <v>487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8">
        <f>(N129+Q129+T129+W129)/(F129+H129+I129+J129)</f>
        <v>0.9550561797752809</v>
      </c>
      <c r="AF129" s="90">
        <f>(SUM(M129+N129+P129+Q129+S129+T129+V129+W129))/(F129++H129+I129+J129)</f>
        <v>0.9550561797752809</v>
      </c>
      <c r="AG129" s="90">
        <f>(O129+R129+U129+X129)/(F129+H129+I129+J129)</f>
        <v>1.1235955056179775E-2</v>
      </c>
      <c r="AH129" s="90" t="e">
        <f>(N129+Q129+T129)/(F129+H129+I129)</f>
        <v>#DIV/0!</v>
      </c>
      <c r="AI129" s="90" t="e">
        <f>(SUM(M129+N129+P129+Q129+S129+T129)/(F129+H129+I129))</f>
        <v>#DIV/0!</v>
      </c>
      <c r="AJ129" s="90" t="e">
        <f>(O129+R129+U129)/(F129+H129+I129)</f>
        <v>#DIV/0!</v>
      </c>
      <c r="AK129" s="91" t="s">
        <v>488</v>
      </c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1:51" ht="31.5">
      <c r="A130" s="1"/>
      <c r="B130" s="31">
        <v>124</v>
      </c>
      <c r="C130" s="28">
        <v>2011226</v>
      </c>
      <c r="D130" s="58" t="s">
        <v>489</v>
      </c>
      <c r="E130" s="85" t="s">
        <v>490</v>
      </c>
      <c r="F130" s="94">
        <v>24</v>
      </c>
      <c r="G130" s="95">
        <v>4</v>
      </c>
      <c r="H130" s="95">
        <v>14</v>
      </c>
      <c r="I130" s="95">
        <v>0</v>
      </c>
      <c r="J130" s="95">
        <v>60</v>
      </c>
      <c r="K130" s="96">
        <f>M130+N130</f>
        <v>24</v>
      </c>
      <c r="L130" s="95">
        <v>4</v>
      </c>
      <c r="M130" s="95">
        <v>0</v>
      </c>
      <c r="N130" s="95">
        <v>24</v>
      </c>
      <c r="O130" s="95">
        <v>0</v>
      </c>
      <c r="P130" s="95">
        <v>0</v>
      </c>
      <c r="Q130" s="95">
        <v>14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60</v>
      </c>
      <c r="X130" s="95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8">
        <f>(N130+Q130+T130+W130)/(F130+H130+I130+J130)</f>
        <v>1</v>
      </c>
      <c r="AF130" s="90">
        <f>(SUM(M130+N130+P130+Q130+S130+T130+V130+W130))/(F130++H130+I130+J130)</f>
        <v>1</v>
      </c>
      <c r="AG130" s="90">
        <f>(O130+R130+U130+X130)/(F130+H130+I130+J130)</f>
        <v>0</v>
      </c>
      <c r="AH130" s="90">
        <f>(N130+Q130+T130)/(F130+H130+I130)</f>
        <v>1</v>
      </c>
      <c r="AI130" s="90">
        <f>(SUM(M130+N130+P130+Q130+S130+T130)/(F130+H130+I130))</f>
        <v>1</v>
      </c>
      <c r="AJ130" s="90">
        <f>(O130+R130+U130)/(F130+H130+I130)</f>
        <v>0</v>
      </c>
      <c r="AK130" s="91" t="s">
        <v>491</v>
      </c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1:51" ht="45.75">
      <c r="A131" s="1"/>
      <c r="B131" s="31">
        <v>125</v>
      </c>
      <c r="C131" s="28">
        <v>2011212</v>
      </c>
      <c r="D131" s="58" t="s">
        <v>492</v>
      </c>
      <c r="E131" s="85" t="s">
        <v>493</v>
      </c>
      <c r="F131" s="101">
        <v>0</v>
      </c>
      <c r="G131" s="101">
        <v>0</v>
      </c>
      <c r="H131" s="101">
        <v>0</v>
      </c>
      <c r="I131" s="101">
        <v>0</v>
      </c>
      <c r="J131" s="101">
        <v>37</v>
      </c>
      <c r="K131" s="96">
        <f>M131+N131</f>
        <v>0</v>
      </c>
      <c r="L131" s="101">
        <v>0</v>
      </c>
      <c r="M131" s="101">
        <v>0</v>
      </c>
      <c r="N131" s="101">
        <v>0</v>
      </c>
      <c r="O131" s="101">
        <v>0</v>
      </c>
      <c r="P131" s="101">
        <v>0</v>
      </c>
      <c r="Q131" s="101">
        <v>0</v>
      </c>
      <c r="R131" s="101">
        <v>0</v>
      </c>
      <c r="S131" s="101">
        <v>0</v>
      </c>
      <c r="T131" s="101">
        <v>0</v>
      </c>
      <c r="U131" s="101">
        <v>0</v>
      </c>
      <c r="V131" s="101">
        <v>1</v>
      </c>
      <c r="W131" s="101">
        <v>33</v>
      </c>
      <c r="X131" s="101">
        <v>0</v>
      </c>
      <c r="Y131" s="55" t="s">
        <v>494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38">
        <f>(N131+Q131+T131+W131)/(F131+H131+I131+J131)</f>
        <v>0.89189189189189189</v>
      </c>
      <c r="AF131" s="90">
        <f>(SUM(M131+N131+P131+Q131+S131+T131+V131+W131))/(F131++H131+I131+J131)</f>
        <v>0.91891891891891897</v>
      </c>
      <c r="AG131" s="90">
        <f>(O131+R131+U131+X131)/(F131+H131+I131+J131)</f>
        <v>0</v>
      </c>
      <c r="AH131" s="90" t="e">
        <f>(N131+Q131+T131)/(F131+H131+I131)</f>
        <v>#DIV/0!</v>
      </c>
      <c r="AI131" s="90" t="e">
        <f>(SUM(M131+N131+P131+Q131+S131+T131)/(F131+H131+I131))</f>
        <v>#DIV/0!</v>
      </c>
      <c r="AJ131" s="90" t="e">
        <f>(O131+R131+U131)/(F131+H131+I131)</f>
        <v>#DIV/0!</v>
      </c>
      <c r="AK131" s="91" t="s">
        <v>495</v>
      </c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1:51" ht="35.25" customHeight="1">
      <c r="A132" s="1"/>
      <c r="B132" s="31">
        <v>126</v>
      </c>
      <c r="C132" s="31">
        <v>1990080</v>
      </c>
      <c r="D132" s="58" t="s">
        <v>496</v>
      </c>
      <c r="E132" s="85" t="s">
        <v>497</v>
      </c>
      <c r="F132" s="147">
        <v>48</v>
      </c>
      <c r="G132" s="148">
        <v>1</v>
      </c>
      <c r="H132" s="148">
        <v>46</v>
      </c>
      <c r="I132" s="148">
        <v>61</v>
      </c>
      <c r="J132" s="148">
        <v>14</v>
      </c>
      <c r="K132" s="96">
        <f>M132+N132</f>
        <v>48</v>
      </c>
      <c r="L132" s="147">
        <v>1</v>
      </c>
      <c r="M132" s="148">
        <v>1</v>
      </c>
      <c r="N132" s="148">
        <v>47</v>
      </c>
      <c r="O132" s="148">
        <v>1</v>
      </c>
      <c r="P132" s="148">
        <v>0</v>
      </c>
      <c r="Q132" s="148">
        <v>46</v>
      </c>
      <c r="R132" s="148">
        <v>0</v>
      </c>
      <c r="S132" s="148">
        <v>1</v>
      </c>
      <c r="T132" s="148">
        <v>59</v>
      </c>
      <c r="U132" s="148">
        <v>0</v>
      </c>
      <c r="V132" s="148">
        <v>0</v>
      </c>
      <c r="W132" s="148">
        <v>14</v>
      </c>
      <c r="X132" s="148">
        <v>0</v>
      </c>
      <c r="Y132" s="149" t="s">
        <v>498</v>
      </c>
      <c r="Z132" s="148">
        <v>0</v>
      </c>
      <c r="AA132" s="148">
        <v>0</v>
      </c>
      <c r="AB132" s="148">
        <v>0</v>
      </c>
      <c r="AC132" s="148">
        <v>0</v>
      </c>
      <c r="AD132" s="154">
        <v>0</v>
      </c>
      <c r="AE132" s="38">
        <f>(N132+Q132+T132+W132)/(F132+H132+I132+J132)</f>
        <v>0.98224852071005919</v>
      </c>
      <c r="AF132" s="90">
        <f>(SUM(M132+N132+P132+Q132+S132+T132+V132+W132))/(F132++H132+I132+J132)</f>
        <v>0.99408284023668636</v>
      </c>
      <c r="AG132" s="90">
        <f>(O132+R132+U132+X132)/(F132+H132+I132+J132)</f>
        <v>5.9171597633136093E-3</v>
      </c>
      <c r="AH132" s="90">
        <f>(N132+Q132+T132)/(F132+H132+I132)</f>
        <v>0.98064516129032253</v>
      </c>
      <c r="AI132" s="90">
        <f>(SUM(M132+N132+P132+Q132+S132+T132)/(F132+H132+I132))</f>
        <v>0.99354838709677418</v>
      </c>
      <c r="AJ132" s="90">
        <f>(O132+R132+U132)/(F132+H132+I132)</f>
        <v>6.4516129032258064E-3</v>
      </c>
      <c r="AK132" s="91" t="s">
        <v>499</v>
      </c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1:51">
      <c r="A133" s="1"/>
      <c r="B133" s="31"/>
      <c r="C133" s="155"/>
      <c r="D133" s="156" t="s">
        <v>500</v>
      </c>
      <c r="E133" s="157"/>
      <c r="F133" s="157">
        <f>SUM(F7:F132)</f>
        <v>4710</v>
      </c>
      <c r="G133" s="157">
        <f>SUM(G7:G132)</f>
        <v>433</v>
      </c>
      <c r="H133" s="157">
        <f>SUM(H7:H132)</f>
        <v>10823</v>
      </c>
      <c r="I133" s="157">
        <f>SUM(I7:I132)</f>
        <v>6087</v>
      </c>
      <c r="J133" s="157">
        <f>SUM(J7:J132)</f>
        <v>6815</v>
      </c>
      <c r="K133" s="157">
        <f t="shared" si="0"/>
        <v>4643</v>
      </c>
      <c r="L133" s="157">
        <f>SUM(L7:L132)</f>
        <v>456</v>
      </c>
      <c r="M133" s="157">
        <f>SUM(M7:M132)</f>
        <v>84</v>
      </c>
      <c r="N133" s="157">
        <f>SUM(N7:N132)</f>
        <v>4559</v>
      </c>
      <c r="O133" s="157">
        <f>SUM(O7:O132)</f>
        <v>575</v>
      </c>
      <c r="P133" s="157">
        <f>SUM(P7:P132)</f>
        <v>340</v>
      </c>
      <c r="Q133" s="157">
        <f>SUM(Q7:Q132)</f>
        <v>10335</v>
      </c>
      <c r="R133" s="157">
        <f>SUM(R7:R132)</f>
        <v>913</v>
      </c>
      <c r="S133" s="157">
        <f>SUM(S7:S132)</f>
        <v>271</v>
      </c>
      <c r="T133" s="157">
        <f>SUM(T7:T132)</f>
        <v>5737</v>
      </c>
      <c r="U133" s="157">
        <f>SUM(U7:U132)</f>
        <v>240</v>
      </c>
      <c r="V133" s="157">
        <f>SUM(V7:V132)</f>
        <v>414</v>
      </c>
      <c r="W133" s="157">
        <f>SUM(W7:W132)</f>
        <v>6179</v>
      </c>
      <c r="X133" s="157">
        <f>SUM(X7:X132)</f>
        <v>300</v>
      </c>
      <c r="Y133" s="157"/>
      <c r="Z133" s="157">
        <f>SUM(Z7:Z132)</f>
        <v>2</v>
      </c>
      <c r="AA133" s="157">
        <f>SUM(AA7:AA132)</f>
        <v>15</v>
      </c>
      <c r="AB133" s="157">
        <f>SUM(AB7:AB132)</f>
        <v>4</v>
      </c>
      <c r="AC133" s="157">
        <f>SUM(AC7:AC132)</f>
        <v>15</v>
      </c>
      <c r="AD133" s="157">
        <f>SUM(AD7:AD132)</f>
        <v>10</v>
      </c>
      <c r="AE133" s="38">
        <f t="shared" si="1"/>
        <v>0.94285211886759279</v>
      </c>
      <c r="AF133" s="38">
        <f t="shared" si="2"/>
        <v>0.98185334974503258</v>
      </c>
      <c r="AG133" s="38">
        <f t="shared" si="3"/>
        <v>7.1320555653244244E-2</v>
      </c>
      <c r="AH133" s="38">
        <f t="shared" si="7"/>
        <v>0.95425531914893613</v>
      </c>
      <c r="AI133" s="38">
        <f t="shared" si="5"/>
        <v>0.98640148011100837</v>
      </c>
      <c r="AJ133" s="38">
        <f t="shared" si="6"/>
        <v>7.9925994449583718E-2</v>
      </c>
      <c r="AK133" s="84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1:51">
      <c r="A134" s="1"/>
      <c r="B134" s="2"/>
      <c r="C134" s="50"/>
      <c r="D134" s="50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6"/>
      <c r="Z134" s="6"/>
      <c r="AA134" s="6"/>
      <c r="AB134" s="6"/>
      <c r="AC134" s="6"/>
      <c r="AD134" s="6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1:51">
      <c r="A135" s="1"/>
      <c r="B135" s="2"/>
      <c r="C135" s="50"/>
      <c r="D135" s="50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/>
      <c r="Z135" s="6"/>
      <c r="AA135" s="6"/>
      <c r="AB135" s="6"/>
      <c r="AC135" s="6"/>
      <c r="AD135" s="6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1:51">
      <c r="A136" s="1"/>
      <c r="B136" s="2"/>
      <c r="C136" s="50"/>
      <c r="D136" s="50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6"/>
      <c r="Z136" s="6"/>
      <c r="AA136" s="6"/>
      <c r="AB136" s="6"/>
      <c r="AC136" s="6"/>
      <c r="AD136" s="6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1:51">
      <c r="A137" s="1"/>
      <c r="B137" s="2"/>
      <c r="C137" s="50"/>
      <c r="D137" s="50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6"/>
      <c r="Z137" s="6"/>
      <c r="AA137" s="6"/>
      <c r="AB137" s="6"/>
      <c r="AC137" s="6"/>
      <c r="AD137" s="6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1:51">
      <c r="A138" s="1"/>
      <c r="B138" s="2"/>
      <c r="C138" s="50"/>
      <c r="D138" s="50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6"/>
      <c r="Z138" s="6"/>
      <c r="AA138" s="6"/>
      <c r="AB138" s="6"/>
      <c r="AC138" s="6"/>
      <c r="AD138" s="6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1:51">
      <c r="A139" s="1"/>
      <c r="B139" s="2"/>
      <c r="C139" s="50"/>
      <c r="D139" s="50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/>
      <c r="Z139" s="6"/>
      <c r="AA139" s="6"/>
      <c r="AB139" s="6"/>
      <c r="AC139" s="6"/>
      <c r="AD139" s="6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1:51">
      <c r="A140" s="1"/>
      <c r="B140" s="2"/>
      <c r="C140" s="50"/>
      <c r="D140" s="50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6"/>
      <c r="Z140" s="6"/>
      <c r="AA140" s="6"/>
      <c r="AB140" s="6"/>
      <c r="AC140" s="6"/>
      <c r="AD140" s="6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1:51">
      <c r="A141" s="1"/>
      <c r="B141" s="2"/>
      <c r="C141" s="50"/>
      <c r="D141" s="50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6"/>
      <c r="Z141" s="6"/>
      <c r="AA141" s="6"/>
      <c r="AB141" s="6"/>
      <c r="AC141" s="6"/>
      <c r="AD141" s="6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1:51">
      <c r="A142" s="1"/>
      <c r="B142" s="2"/>
      <c r="C142" s="50"/>
      <c r="D142" s="50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6"/>
      <c r="Z142" s="6"/>
      <c r="AA142" s="6"/>
      <c r="AB142" s="6"/>
      <c r="AC142" s="6"/>
      <c r="AD142" s="6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1:51">
      <c r="A143" s="1"/>
      <c r="B143" s="2"/>
      <c r="C143" s="50"/>
      <c r="D143" s="50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/>
      <c r="Z143" s="6"/>
      <c r="AA143" s="6"/>
      <c r="AB143" s="6"/>
      <c r="AC143" s="6"/>
      <c r="AD143" s="6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1:51">
      <c r="A144" s="1"/>
      <c r="B144" s="2"/>
      <c r="C144" s="50"/>
      <c r="D144" s="50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6"/>
      <c r="Z144" s="6"/>
      <c r="AA144" s="6"/>
      <c r="AB144" s="6"/>
      <c r="AC144" s="6"/>
      <c r="AD144" s="6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1:51">
      <c r="A145" s="1"/>
      <c r="B145" s="2"/>
      <c r="C145" s="50"/>
      <c r="D145" s="50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6"/>
      <c r="Z145" s="6"/>
      <c r="AA145" s="6"/>
      <c r="AB145" s="6"/>
      <c r="AC145" s="6"/>
      <c r="AD145" s="6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1:51">
      <c r="A146" s="1"/>
      <c r="B146" s="2"/>
      <c r="C146" s="50"/>
      <c r="D146" s="50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6"/>
      <c r="Z146" s="6"/>
      <c r="AA146" s="6"/>
      <c r="AB146" s="6"/>
      <c r="AC146" s="6"/>
      <c r="AD146" s="6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1:51">
      <c r="A147" s="1"/>
      <c r="B147" s="2"/>
      <c r="C147" s="50"/>
      <c r="D147" s="50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6"/>
      <c r="Z147" s="6"/>
      <c r="AA147" s="6"/>
      <c r="AB147" s="6"/>
      <c r="AC147" s="6"/>
      <c r="AD147" s="6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1:51">
      <c r="A148" s="1"/>
      <c r="B148" s="2"/>
      <c r="C148" s="50"/>
      <c r="D148" s="50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6"/>
      <c r="Z148" s="6"/>
      <c r="AA148" s="6"/>
      <c r="AB148" s="6"/>
      <c r="AC148" s="6"/>
      <c r="AD148" s="6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1:51">
      <c r="A149" s="1"/>
      <c r="B149" s="2"/>
      <c r="C149" s="50"/>
      <c r="D149" s="50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6"/>
      <c r="Z149" s="6"/>
      <c r="AA149" s="6"/>
      <c r="AB149" s="6"/>
      <c r="AC149" s="6"/>
      <c r="AD149" s="6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1:51">
      <c r="A150" s="1"/>
      <c r="B150" s="2"/>
      <c r="C150" s="50"/>
      <c r="D150" s="50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6"/>
      <c r="Z150" s="6"/>
      <c r="AA150" s="6"/>
      <c r="AB150" s="6"/>
      <c r="AC150" s="6"/>
      <c r="AD150" s="6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1:51">
      <c r="A151" s="1"/>
      <c r="B151" s="2"/>
      <c r="C151" s="50"/>
      <c r="D151" s="50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6"/>
      <c r="Z151" s="6"/>
      <c r="AA151" s="6"/>
      <c r="AB151" s="6"/>
      <c r="AC151" s="6"/>
      <c r="AD151" s="6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</row>
    <row r="152" spans="1:51">
      <c r="A152" s="1"/>
      <c r="B152" s="2"/>
      <c r="C152" s="50"/>
      <c r="D152" s="50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6"/>
      <c r="Z152" s="6"/>
      <c r="AA152" s="6"/>
      <c r="AB152" s="6"/>
      <c r="AC152" s="6"/>
      <c r="AD152" s="6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</row>
    <row r="153" spans="1:51">
      <c r="A153" s="1"/>
      <c r="B153" s="2"/>
      <c r="C153" s="50"/>
      <c r="D153" s="50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"/>
      <c r="Z153" s="6"/>
      <c r="AA153" s="6"/>
      <c r="AB153" s="6"/>
      <c r="AC153" s="6"/>
      <c r="AD153" s="6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</row>
    <row r="154" spans="1:51">
      <c r="A154" s="1"/>
      <c r="B154" s="2"/>
      <c r="C154" s="50"/>
      <c r="D154" s="50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"/>
      <c r="Z154" s="6"/>
      <c r="AA154" s="6"/>
      <c r="AB154" s="6"/>
      <c r="AC154" s="6"/>
      <c r="AD154" s="6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</row>
    <row r="155" spans="1:51">
      <c r="A155" s="1"/>
      <c r="B155" s="2"/>
      <c r="C155" s="50"/>
      <c r="D155" s="50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6"/>
      <c r="Z155" s="6"/>
      <c r="AA155" s="6"/>
      <c r="AB155" s="6"/>
      <c r="AC155" s="6"/>
      <c r="AD155" s="6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</row>
    <row r="156" spans="1:51">
      <c r="A156" s="1"/>
      <c r="B156" s="2"/>
      <c r="C156" s="50"/>
      <c r="D156" s="50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"/>
      <c r="Z156" s="6"/>
      <c r="AA156" s="6"/>
      <c r="AB156" s="6"/>
      <c r="AC156" s="6"/>
      <c r="AD156" s="6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</row>
    <row r="157" spans="1:51">
      <c r="A157" s="1"/>
      <c r="B157" s="2"/>
      <c r="C157" s="50"/>
      <c r="D157" s="50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"/>
      <c r="Z157" s="6"/>
      <c r="AA157" s="6"/>
      <c r="AB157" s="6"/>
      <c r="AC157" s="6"/>
      <c r="AD157" s="6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</row>
    <row r="158" spans="1:51">
      <c r="A158" s="1"/>
      <c r="B158" s="2"/>
      <c r="C158" s="50"/>
      <c r="D158" s="50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6"/>
      <c r="Z158" s="6"/>
      <c r="AA158" s="6"/>
      <c r="AB158" s="6"/>
      <c r="AC158" s="6"/>
      <c r="AD158" s="6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</row>
    <row r="159" spans="1:51">
      <c r="A159" s="1"/>
      <c r="B159" s="2"/>
      <c r="C159" s="50"/>
      <c r="D159" s="50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6"/>
      <c r="Z159" s="6"/>
      <c r="AA159" s="6"/>
      <c r="AB159" s="6"/>
      <c r="AC159" s="6"/>
      <c r="AD159" s="6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</row>
    <row r="160" spans="1:51">
      <c r="A160" s="1"/>
      <c r="B160" s="2"/>
      <c r="C160" s="50"/>
      <c r="D160" s="50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6"/>
      <c r="Z160" s="6"/>
      <c r="AA160" s="6"/>
      <c r="AB160" s="6"/>
      <c r="AC160" s="6"/>
      <c r="AD160" s="6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</row>
    <row r="161" spans="1:51">
      <c r="A161" s="1"/>
      <c r="B161" s="2"/>
      <c r="C161" s="50"/>
      <c r="D161" s="50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6"/>
      <c r="Z161" s="6"/>
      <c r="AA161" s="6"/>
      <c r="AB161" s="6"/>
      <c r="AC161" s="6"/>
      <c r="AD161" s="6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</row>
    <row r="162" spans="1:51">
      <c r="A162" s="1"/>
      <c r="B162" s="2"/>
      <c r="C162" s="50"/>
      <c r="D162" s="50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/>
      <c r="Z162" s="6"/>
      <c r="AA162" s="6"/>
      <c r="AB162" s="6"/>
      <c r="AC162" s="6"/>
      <c r="AD162" s="6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</row>
    <row r="163" spans="1:51">
      <c r="A163" s="1"/>
      <c r="B163" s="2"/>
      <c r="C163" s="50"/>
      <c r="D163" s="50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6"/>
      <c r="Z163" s="6"/>
      <c r="AA163" s="6"/>
      <c r="AB163" s="6"/>
      <c r="AC163" s="6"/>
      <c r="AD163" s="6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</row>
    <row r="164" spans="1:51">
      <c r="A164" s="1"/>
      <c r="B164" s="2"/>
      <c r="C164" s="50"/>
      <c r="D164" s="50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6"/>
      <c r="Z164" s="6"/>
      <c r="AA164" s="6"/>
      <c r="AB164" s="6"/>
      <c r="AC164" s="6"/>
      <c r="AD164" s="6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</row>
    <row r="165" spans="1:51">
      <c r="A165" s="1"/>
      <c r="B165" s="2"/>
      <c r="C165" s="50"/>
      <c r="D165" s="50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6"/>
      <c r="Z165" s="6"/>
      <c r="AA165" s="6"/>
      <c r="AB165" s="6"/>
      <c r="AC165" s="6"/>
      <c r="AD165" s="6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</row>
    <row r="166" spans="1:51">
      <c r="A166" s="1"/>
      <c r="B166" s="2"/>
      <c r="C166" s="50"/>
      <c r="D166" s="50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6"/>
      <c r="Z166" s="6"/>
      <c r="AA166" s="6"/>
      <c r="AB166" s="6"/>
      <c r="AC166" s="6"/>
      <c r="AD166" s="6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</row>
    <row r="167" spans="1:51">
      <c r="A167" s="1"/>
      <c r="B167" s="2"/>
      <c r="C167" s="50"/>
      <c r="D167" s="50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"/>
      <c r="Z167" s="6"/>
      <c r="AA167" s="6"/>
      <c r="AB167" s="6"/>
      <c r="AC167" s="6"/>
      <c r="AD167" s="6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</row>
    <row r="168" spans="1:51">
      <c r="A168" s="1"/>
      <c r="B168" s="2"/>
      <c r="C168" s="50"/>
      <c r="D168" s="50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6"/>
      <c r="Z168" s="6"/>
      <c r="AA168" s="6"/>
      <c r="AB168" s="6"/>
      <c r="AC168" s="6"/>
      <c r="AD168" s="6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</row>
    <row r="169" spans="1:51">
      <c r="A169" s="1"/>
      <c r="B169" s="2"/>
      <c r="C169" s="50"/>
      <c r="D169" s="50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/>
      <c r="Z169" s="6"/>
      <c r="AA169" s="6"/>
      <c r="AB169" s="6"/>
      <c r="AC169" s="6"/>
      <c r="AD169" s="6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</row>
    <row r="170" spans="1:51">
      <c r="A170" s="1"/>
      <c r="B170" s="2"/>
      <c r="C170" s="50"/>
      <c r="D170" s="50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6"/>
      <c r="Z170" s="6"/>
      <c r="AA170" s="6"/>
      <c r="AB170" s="6"/>
      <c r="AC170" s="6"/>
      <c r="AD170" s="6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</row>
    <row r="171" spans="1:51">
      <c r="A171" s="1"/>
      <c r="B171" s="2"/>
      <c r="C171" s="50"/>
      <c r="D171" s="50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6"/>
      <c r="Z171" s="6"/>
      <c r="AA171" s="6"/>
      <c r="AB171" s="6"/>
      <c r="AC171" s="6"/>
      <c r="AD171" s="6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</row>
    <row r="172" spans="1:51">
      <c r="A172" s="1"/>
      <c r="B172" s="2"/>
      <c r="C172" s="50"/>
      <c r="D172" s="50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6"/>
      <c r="Z172" s="6"/>
      <c r="AA172" s="6"/>
      <c r="AB172" s="6"/>
      <c r="AC172" s="6"/>
      <c r="AD172" s="6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</row>
    <row r="173" spans="1:51">
      <c r="A173" s="1"/>
      <c r="B173" s="2"/>
      <c r="C173" s="50"/>
      <c r="D173" s="50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6"/>
      <c r="Z173" s="6"/>
      <c r="AA173" s="6"/>
      <c r="AB173" s="6"/>
      <c r="AC173" s="6"/>
      <c r="AD173" s="6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</row>
    <row r="174" spans="1:51">
      <c r="A174" s="1"/>
      <c r="B174" s="2"/>
      <c r="C174" s="50"/>
      <c r="D174" s="50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6"/>
      <c r="Z174" s="6"/>
      <c r="AA174" s="6"/>
      <c r="AB174" s="6"/>
      <c r="AC174" s="6"/>
      <c r="AD174" s="6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</row>
    <row r="175" spans="1:51">
      <c r="A175" s="1"/>
      <c r="B175" s="2"/>
      <c r="C175" s="50"/>
      <c r="D175" s="50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6"/>
      <c r="Z175" s="6"/>
      <c r="AA175" s="6"/>
      <c r="AB175" s="6"/>
      <c r="AC175" s="6"/>
      <c r="AD175" s="6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</row>
    <row r="176" spans="1:51">
      <c r="A176" s="1"/>
      <c r="B176" s="2"/>
      <c r="C176" s="50"/>
      <c r="D176" s="50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6"/>
      <c r="Z176" s="6"/>
      <c r="AA176" s="6"/>
      <c r="AB176" s="6"/>
      <c r="AC176" s="6"/>
      <c r="AD176" s="6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</row>
    <row r="177" spans="1:51">
      <c r="A177" s="1"/>
      <c r="B177" s="2"/>
      <c r="C177" s="50"/>
      <c r="D177" s="50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6"/>
      <c r="Z177" s="6"/>
      <c r="AA177" s="6"/>
      <c r="AB177" s="6"/>
      <c r="AC177" s="6"/>
      <c r="AD177" s="6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</row>
    <row r="178" spans="1:51">
      <c r="A178" s="1"/>
      <c r="B178" s="2"/>
      <c r="C178" s="50"/>
      <c r="D178" s="50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6"/>
      <c r="Z178" s="6"/>
      <c r="AA178" s="6"/>
      <c r="AB178" s="6"/>
      <c r="AC178" s="6"/>
      <c r="AD178" s="6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</row>
    <row r="179" spans="1:51">
      <c r="A179" s="1"/>
      <c r="B179" s="2"/>
      <c r="C179" s="50"/>
      <c r="D179" s="50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6"/>
      <c r="Z179" s="6"/>
      <c r="AA179" s="6"/>
      <c r="AB179" s="6"/>
      <c r="AC179" s="6"/>
      <c r="AD179" s="6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</row>
    <row r="180" spans="1:51">
      <c r="A180" s="1"/>
      <c r="B180" s="2"/>
      <c r="C180" s="50"/>
      <c r="D180" s="50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6"/>
      <c r="Z180" s="6"/>
      <c r="AA180" s="6"/>
      <c r="AB180" s="6"/>
      <c r="AC180" s="6"/>
      <c r="AD180" s="6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</row>
    <row r="181" spans="1:51">
      <c r="A181" s="1"/>
      <c r="B181" s="2"/>
      <c r="C181" s="50"/>
      <c r="D181" s="50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"/>
      <c r="Z181" s="6"/>
      <c r="AA181" s="6"/>
      <c r="AB181" s="6"/>
      <c r="AC181" s="6"/>
      <c r="AD181" s="6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</row>
    <row r="182" spans="1:51">
      <c r="A182" s="1"/>
      <c r="B182" s="2"/>
      <c r="C182" s="50"/>
      <c r="D182" s="50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6"/>
      <c r="Z182" s="6"/>
      <c r="AA182" s="6"/>
      <c r="AB182" s="6"/>
      <c r="AC182" s="6"/>
      <c r="AD182" s="6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</row>
    <row r="183" spans="1:51">
      <c r="A183" s="1"/>
      <c r="B183" s="2"/>
      <c r="C183" s="50"/>
      <c r="D183" s="50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6"/>
      <c r="Z183" s="6"/>
      <c r="AA183" s="6"/>
      <c r="AB183" s="6"/>
      <c r="AC183" s="6"/>
      <c r="AD183" s="6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</row>
    <row r="184" spans="1:51">
      <c r="A184" s="1"/>
      <c r="B184" s="2"/>
      <c r="C184" s="50"/>
      <c r="D184" s="50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6"/>
      <c r="Z184" s="6"/>
      <c r="AA184" s="6"/>
      <c r="AB184" s="6"/>
      <c r="AC184" s="6"/>
      <c r="AD184" s="6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</row>
    <row r="185" spans="1:51">
      <c r="A185" s="1"/>
      <c r="B185" s="2"/>
      <c r="C185" s="50"/>
      <c r="D185" s="50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6"/>
      <c r="Z185" s="6"/>
      <c r="AA185" s="6"/>
      <c r="AB185" s="6"/>
      <c r="AC185" s="6"/>
      <c r="AD185" s="6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</row>
    <row r="186" spans="1:51">
      <c r="A186" s="1"/>
      <c r="B186" s="2"/>
      <c r="C186" s="50"/>
      <c r="D186" s="50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6"/>
      <c r="Z186" s="6"/>
      <c r="AA186" s="6"/>
      <c r="AB186" s="6"/>
      <c r="AC186" s="6"/>
      <c r="AD186" s="6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>
      <c r="A187" s="1"/>
      <c r="B187" s="2"/>
      <c r="C187" s="50"/>
      <c r="D187" s="50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6"/>
      <c r="Z187" s="6"/>
      <c r="AA187" s="6"/>
      <c r="AB187" s="6"/>
      <c r="AC187" s="6"/>
      <c r="AD187" s="6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>
      <c r="A188" s="1"/>
      <c r="B188" s="2"/>
      <c r="C188" s="50"/>
      <c r="D188" s="50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6"/>
      <c r="Z188" s="6"/>
      <c r="AA188" s="6"/>
      <c r="AB188" s="6"/>
      <c r="AC188" s="6"/>
      <c r="AD188" s="6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>
      <c r="A189" s="1"/>
      <c r="B189" s="2"/>
      <c r="C189" s="50"/>
      <c r="D189" s="50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6"/>
      <c r="Z189" s="6"/>
      <c r="AA189" s="6"/>
      <c r="AB189" s="6"/>
      <c r="AC189" s="6"/>
      <c r="AD189" s="6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>
      <c r="A190" s="1"/>
      <c r="B190" s="2"/>
      <c r="C190" s="50"/>
      <c r="D190" s="50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6"/>
      <c r="Z190" s="6"/>
      <c r="AA190" s="6"/>
      <c r="AB190" s="6"/>
      <c r="AC190" s="6"/>
      <c r="AD190" s="6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>
      <c r="A191" s="1"/>
      <c r="B191" s="2"/>
      <c r="C191" s="50"/>
      <c r="D191" s="50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6"/>
      <c r="Z191" s="6"/>
      <c r="AA191" s="6"/>
      <c r="AB191" s="6"/>
      <c r="AC191" s="6"/>
      <c r="AD191" s="6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>
      <c r="A192" s="1"/>
      <c r="B192" s="2"/>
      <c r="C192" s="50"/>
      <c r="D192" s="50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6"/>
      <c r="Z192" s="6"/>
      <c r="AA192" s="6"/>
      <c r="AB192" s="6"/>
      <c r="AC192" s="6"/>
      <c r="AD192" s="6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51">
      <c r="A193" s="1"/>
      <c r="B193" s="2"/>
      <c r="C193" s="50"/>
      <c r="D193" s="50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6"/>
      <c r="Z193" s="6"/>
      <c r="AA193" s="6"/>
      <c r="AB193" s="6"/>
      <c r="AC193" s="6"/>
      <c r="AD193" s="6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1:51">
      <c r="A194" s="1"/>
      <c r="B194" s="2"/>
      <c r="C194" s="50"/>
      <c r="D194" s="50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6"/>
      <c r="Z194" s="6"/>
      <c r="AA194" s="6"/>
      <c r="AB194" s="6"/>
      <c r="AC194" s="6"/>
      <c r="AD194" s="6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1:51">
      <c r="A195" s="1"/>
      <c r="B195" s="2"/>
      <c r="C195" s="50"/>
      <c r="D195" s="50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6"/>
      <c r="Z195" s="6"/>
      <c r="AA195" s="6"/>
      <c r="AB195" s="6"/>
      <c r="AC195" s="6"/>
      <c r="AD195" s="6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1:51">
      <c r="A196" s="1"/>
      <c r="B196" s="2"/>
      <c r="C196" s="50"/>
      <c r="D196" s="50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6"/>
      <c r="Z196" s="6"/>
      <c r="AA196" s="6"/>
      <c r="AB196" s="6"/>
      <c r="AC196" s="6"/>
      <c r="AD196" s="6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1:51">
      <c r="A197" s="1"/>
      <c r="B197" s="2"/>
      <c r="C197" s="50"/>
      <c r="D197" s="50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6"/>
      <c r="Z197" s="6"/>
      <c r="AA197" s="6"/>
      <c r="AB197" s="6"/>
      <c r="AC197" s="6"/>
      <c r="AD197" s="6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</row>
    <row r="198" spans="1:51">
      <c r="A198" s="1"/>
      <c r="B198" s="2"/>
      <c r="C198" s="50"/>
      <c r="D198" s="50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6"/>
      <c r="Z198" s="6"/>
      <c r="AA198" s="6"/>
      <c r="AB198" s="6"/>
      <c r="AC198" s="6"/>
      <c r="AD198" s="6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</row>
    <row r="199" spans="1:51">
      <c r="A199" s="1"/>
      <c r="B199" s="2"/>
      <c r="C199" s="50"/>
      <c r="D199" s="50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6"/>
      <c r="Z199" s="6"/>
      <c r="AA199" s="6"/>
      <c r="AB199" s="6"/>
      <c r="AC199" s="6"/>
      <c r="AD199" s="6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</row>
    <row r="200" spans="1:51">
      <c r="A200" s="1"/>
      <c r="B200" s="2"/>
      <c r="C200" s="50"/>
      <c r="D200" s="50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6"/>
      <c r="Z200" s="6"/>
      <c r="AA200" s="6"/>
      <c r="AB200" s="6"/>
      <c r="AC200" s="6"/>
      <c r="AD200" s="6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</row>
    <row r="201" spans="1:51">
      <c r="A201" s="1"/>
      <c r="B201" s="2"/>
      <c r="C201" s="50"/>
      <c r="D201" s="50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6"/>
      <c r="Z201" s="6"/>
      <c r="AA201" s="6"/>
      <c r="AB201" s="6"/>
      <c r="AC201" s="6"/>
      <c r="AD201" s="6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</row>
    <row r="202" spans="1:51">
      <c r="A202" s="1"/>
      <c r="B202" s="2"/>
      <c r="C202" s="50"/>
      <c r="D202" s="50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6"/>
      <c r="Z202" s="6"/>
      <c r="AA202" s="6"/>
      <c r="AB202" s="6"/>
      <c r="AC202" s="6"/>
      <c r="AD202" s="6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</row>
    <row r="203" spans="1:51">
      <c r="A203" s="1"/>
      <c r="B203" s="2"/>
      <c r="C203" s="50"/>
      <c r="D203" s="50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6"/>
      <c r="Z203" s="6"/>
      <c r="AA203" s="6"/>
      <c r="AB203" s="6"/>
      <c r="AC203" s="6"/>
      <c r="AD203" s="6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</row>
    <row r="204" spans="1:51">
      <c r="A204" s="1"/>
      <c r="B204" s="2"/>
      <c r="C204" s="50"/>
      <c r="D204" s="50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6"/>
      <c r="Z204" s="6"/>
      <c r="AA204" s="6"/>
      <c r="AB204" s="6"/>
      <c r="AC204" s="6"/>
      <c r="AD204" s="6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</row>
    <row r="205" spans="1:51">
      <c r="A205" s="1"/>
      <c r="B205" s="2"/>
      <c r="C205" s="50"/>
      <c r="D205" s="50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6"/>
      <c r="Z205" s="6"/>
      <c r="AA205" s="6"/>
      <c r="AB205" s="6"/>
      <c r="AC205" s="6"/>
      <c r="AD205" s="6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</row>
    <row r="206" spans="1:51">
      <c r="A206" s="1"/>
      <c r="B206" s="2"/>
      <c r="C206" s="50"/>
      <c r="D206" s="50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6"/>
      <c r="Z206" s="6"/>
      <c r="AA206" s="6"/>
      <c r="AB206" s="6"/>
      <c r="AC206" s="6"/>
      <c r="AD206" s="6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</row>
    <row r="207" spans="1:51">
      <c r="A207" s="1"/>
      <c r="B207" s="2"/>
      <c r="C207" s="50"/>
      <c r="D207" s="50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6"/>
      <c r="Z207" s="6"/>
      <c r="AA207" s="6"/>
      <c r="AB207" s="6"/>
      <c r="AC207" s="6"/>
      <c r="AD207" s="6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</row>
    <row r="208" spans="1:51">
      <c r="A208" s="1"/>
      <c r="B208" s="2"/>
      <c r="C208" s="50"/>
      <c r="D208" s="50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6"/>
      <c r="Z208" s="6"/>
      <c r="AA208" s="6"/>
      <c r="AB208" s="6"/>
      <c r="AC208" s="6"/>
      <c r="AD208" s="6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</row>
    <row r="209" spans="1:51">
      <c r="A209" s="1"/>
      <c r="B209" s="2"/>
      <c r="C209" s="50"/>
      <c r="D209" s="50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6"/>
      <c r="Z209" s="6"/>
      <c r="AA209" s="6"/>
      <c r="AB209" s="6"/>
      <c r="AC209" s="6"/>
      <c r="AD209" s="6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</row>
    <row r="210" spans="1:51">
      <c r="A210" s="1"/>
      <c r="B210" s="2"/>
      <c r="C210" s="50"/>
      <c r="D210" s="50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6"/>
      <c r="Z210" s="6"/>
      <c r="AA210" s="6"/>
      <c r="AB210" s="6"/>
      <c r="AC210" s="6"/>
      <c r="AD210" s="6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</row>
    <row r="211" spans="1:51">
      <c r="A211" s="1"/>
      <c r="B211" s="2"/>
      <c r="C211" s="50"/>
      <c r="D211" s="50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6"/>
      <c r="Z211" s="6"/>
      <c r="AA211" s="6"/>
      <c r="AB211" s="6"/>
      <c r="AC211" s="6"/>
      <c r="AD211" s="6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</row>
    <row r="212" spans="1:51">
      <c r="A212" s="1"/>
      <c r="B212" s="2"/>
      <c r="C212" s="50"/>
      <c r="D212" s="50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6"/>
      <c r="Z212" s="6"/>
      <c r="AA212" s="6"/>
      <c r="AB212" s="6"/>
      <c r="AC212" s="6"/>
      <c r="AD212" s="6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</row>
    <row r="213" spans="1:51">
      <c r="A213" s="1"/>
      <c r="B213" s="2"/>
      <c r="C213" s="50"/>
      <c r="D213" s="50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6"/>
      <c r="Z213" s="6"/>
      <c r="AA213" s="6"/>
      <c r="AB213" s="6"/>
      <c r="AC213" s="6"/>
      <c r="AD213" s="6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</row>
    <row r="214" spans="1:51">
      <c r="A214" s="1"/>
      <c r="B214" s="2"/>
      <c r="C214" s="50"/>
      <c r="D214" s="50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6"/>
      <c r="Z214" s="6"/>
      <c r="AA214" s="6"/>
      <c r="AB214" s="6"/>
      <c r="AC214" s="6"/>
      <c r="AD214" s="6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</row>
    <row r="215" spans="1:51">
      <c r="A215" s="1"/>
      <c r="B215" s="2"/>
      <c r="C215" s="50"/>
      <c r="D215" s="50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6"/>
      <c r="Z215" s="6"/>
      <c r="AA215" s="6"/>
      <c r="AB215" s="6"/>
      <c r="AC215" s="6"/>
      <c r="AD215" s="6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</row>
    <row r="216" spans="1:51">
      <c r="A216" s="1"/>
      <c r="B216" s="2"/>
      <c r="C216" s="50"/>
      <c r="D216" s="50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6"/>
      <c r="Z216" s="6"/>
      <c r="AA216" s="6"/>
      <c r="AB216" s="6"/>
      <c r="AC216" s="6"/>
      <c r="AD216" s="6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</row>
    <row r="217" spans="1:51">
      <c r="A217" s="1"/>
      <c r="B217" s="2"/>
      <c r="C217" s="50"/>
      <c r="D217" s="50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6"/>
      <c r="Z217" s="6"/>
      <c r="AA217" s="6"/>
      <c r="AB217" s="6"/>
      <c r="AC217" s="6"/>
      <c r="AD217" s="6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</row>
    <row r="218" spans="1:51">
      <c r="A218" s="1"/>
      <c r="B218" s="2"/>
      <c r="C218" s="50"/>
      <c r="D218" s="50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6"/>
      <c r="Z218" s="6"/>
      <c r="AA218" s="6"/>
      <c r="AB218" s="6"/>
      <c r="AC218" s="6"/>
      <c r="AD218" s="6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</row>
    <row r="219" spans="1:51">
      <c r="A219" s="1"/>
      <c r="B219" s="2"/>
      <c r="C219" s="50"/>
      <c r="D219" s="50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6"/>
      <c r="Z219" s="6"/>
      <c r="AA219" s="6"/>
      <c r="AB219" s="6"/>
      <c r="AC219" s="6"/>
      <c r="AD219" s="6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</row>
    <row r="220" spans="1:51">
      <c r="A220" s="1"/>
      <c r="B220" s="2"/>
      <c r="C220" s="50"/>
      <c r="D220" s="50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6"/>
      <c r="Z220" s="6"/>
      <c r="AA220" s="6"/>
      <c r="AB220" s="6"/>
      <c r="AC220" s="6"/>
      <c r="AD220" s="6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</row>
    <row r="221" spans="1:51">
      <c r="A221" s="1"/>
      <c r="B221" s="2"/>
      <c r="C221" s="50"/>
      <c r="D221" s="50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6"/>
      <c r="Z221" s="6"/>
      <c r="AA221" s="6"/>
      <c r="AB221" s="6"/>
      <c r="AC221" s="6"/>
      <c r="AD221" s="6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</row>
    <row r="222" spans="1:51">
      <c r="A222" s="1"/>
      <c r="B222" s="2"/>
      <c r="C222" s="50"/>
      <c r="D222" s="50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6"/>
      <c r="Z222" s="6"/>
      <c r="AA222" s="6"/>
      <c r="AB222" s="6"/>
      <c r="AC222" s="6"/>
      <c r="AD222" s="6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</row>
    <row r="223" spans="1:51">
      <c r="A223" s="1"/>
      <c r="B223" s="2"/>
      <c r="C223" s="50"/>
      <c r="D223" s="50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6"/>
      <c r="Z223" s="6"/>
      <c r="AA223" s="6"/>
      <c r="AB223" s="6"/>
      <c r="AC223" s="6"/>
      <c r="AD223" s="6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</row>
    <row r="224" spans="1:51">
      <c r="A224" s="1"/>
      <c r="B224" s="2"/>
      <c r="C224" s="50"/>
      <c r="D224" s="50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6"/>
      <c r="Z224" s="6"/>
      <c r="AA224" s="6"/>
      <c r="AB224" s="6"/>
      <c r="AC224" s="6"/>
      <c r="AD224" s="6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</row>
    <row r="225" spans="1:51">
      <c r="A225" s="1"/>
      <c r="B225" s="2"/>
      <c r="C225" s="50"/>
      <c r="D225" s="50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6"/>
      <c r="Z225" s="6"/>
      <c r="AA225" s="6"/>
      <c r="AB225" s="6"/>
      <c r="AC225" s="6"/>
      <c r="AD225" s="6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</row>
    <row r="226" spans="1:51">
      <c r="A226" s="1"/>
      <c r="B226" s="2"/>
      <c r="C226" s="50"/>
      <c r="D226" s="50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6"/>
      <c r="Z226" s="6"/>
      <c r="AA226" s="6"/>
      <c r="AB226" s="6"/>
      <c r="AC226" s="6"/>
      <c r="AD226" s="6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</row>
    <row r="227" spans="1:51">
      <c r="A227" s="1"/>
      <c r="B227" s="2"/>
      <c r="C227" s="50"/>
      <c r="D227" s="50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6"/>
      <c r="Z227" s="6"/>
      <c r="AA227" s="6"/>
      <c r="AB227" s="6"/>
      <c r="AC227" s="6"/>
      <c r="AD227" s="6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</row>
    <row r="228" spans="1:51">
      <c r="A228" s="1"/>
      <c r="B228" s="2"/>
      <c r="C228" s="50"/>
      <c r="D228" s="50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6"/>
      <c r="Z228" s="6"/>
      <c r="AA228" s="6"/>
      <c r="AB228" s="6"/>
      <c r="AC228" s="6"/>
      <c r="AD228" s="6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</row>
    <row r="229" spans="1:51">
      <c r="A229" s="1"/>
      <c r="B229" s="2"/>
      <c r="C229" s="50"/>
      <c r="D229" s="50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6"/>
      <c r="Z229" s="6"/>
      <c r="AA229" s="6"/>
      <c r="AB229" s="6"/>
      <c r="AC229" s="6"/>
      <c r="AD229" s="6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</row>
    <row r="230" spans="1:51">
      <c r="A230" s="1"/>
      <c r="B230" s="2"/>
      <c r="C230" s="50"/>
      <c r="D230" s="50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6"/>
      <c r="Z230" s="6"/>
      <c r="AA230" s="6"/>
      <c r="AB230" s="6"/>
      <c r="AC230" s="6"/>
      <c r="AD230" s="6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</row>
    <row r="231" spans="1:51">
      <c r="A231" s="1"/>
      <c r="B231" s="2"/>
      <c r="C231" s="50"/>
      <c r="D231" s="50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6"/>
      <c r="Z231" s="6"/>
      <c r="AA231" s="6"/>
      <c r="AB231" s="6"/>
      <c r="AC231" s="6"/>
      <c r="AD231" s="6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</row>
    <row r="232" spans="1:51">
      <c r="A232" s="1"/>
      <c r="B232" s="2"/>
      <c r="C232" s="50"/>
      <c r="D232" s="50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6"/>
      <c r="Z232" s="6"/>
      <c r="AA232" s="6"/>
      <c r="AB232" s="6"/>
      <c r="AC232" s="6"/>
      <c r="AD232" s="6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</row>
    <row r="233" spans="1:51">
      <c r="A233" s="1"/>
      <c r="B233" s="2"/>
      <c r="C233" s="50"/>
      <c r="D233" s="50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6"/>
      <c r="Z233" s="6"/>
      <c r="AA233" s="6"/>
      <c r="AB233" s="6"/>
      <c r="AC233" s="6"/>
      <c r="AD233" s="6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</row>
    <row r="234" spans="1:51">
      <c r="A234" s="1"/>
      <c r="B234" s="2"/>
      <c r="C234" s="50"/>
      <c r="D234" s="50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6"/>
      <c r="Z234" s="6"/>
      <c r="AA234" s="6"/>
      <c r="AB234" s="6"/>
      <c r="AC234" s="6"/>
      <c r="AD234" s="6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</row>
    <row r="235" spans="1:51">
      <c r="A235" s="1"/>
      <c r="B235" s="2"/>
      <c r="C235" s="50"/>
      <c r="D235" s="50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6"/>
      <c r="Z235" s="6"/>
      <c r="AA235" s="6"/>
      <c r="AB235" s="6"/>
      <c r="AC235" s="6"/>
      <c r="AD235" s="6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</row>
    <row r="236" spans="1:51">
      <c r="A236" s="1"/>
      <c r="B236" s="2"/>
      <c r="C236" s="50"/>
      <c r="D236" s="50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6"/>
      <c r="Z236" s="6"/>
      <c r="AA236" s="6"/>
      <c r="AB236" s="6"/>
      <c r="AC236" s="6"/>
      <c r="AD236" s="6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</row>
    <row r="237" spans="1:51">
      <c r="A237" s="1"/>
      <c r="B237" s="2"/>
      <c r="C237" s="50"/>
      <c r="D237" s="50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6"/>
      <c r="Z237" s="6"/>
      <c r="AA237" s="6"/>
      <c r="AB237" s="6"/>
      <c r="AC237" s="6"/>
      <c r="AD237" s="6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</row>
    <row r="238" spans="1:51">
      <c r="A238" s="1"/>
      <c r="B238" s="2"/>
      <c r="C238" s="50"/>
      <c r="D238" s="50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6"/>
      <c r="Z238" s="6"/>
      <c r="AA238" s="6"/>
      <c r="AB238" s="6"/>
      <c r="AC238" s="6"/>
      <c r="AD238" s="6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</row>
    <row r="239" spans="1:51">
      <c r="A239" s="1"/>
      <c r="B239" s="2"/>
      <c r="C239" s="50"/>
      <c r="D239" s="50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6"/>
      <c r="Z239" s="6"/>
      <c r="AA239" s="6"/>
      <c r="AB239" s="6"/>
      <c r="AC239" s="6"/>
      <c r="AD239" s="6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</row>
    <row r="240" spans="1:51">
      <c r="A240" s="1"/>
      <c r="B240" s="2"/>
      <c r="C240" s="50"/>
      <c r="D240" s="50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6"/>
      <c r="Z240" s="6"/>
      <c r="AA240" s="6"/>
      <c r="AB240" s="6"/>
      <c r="AC240" s="6"/>
      <c r="AD240" s="6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</row>
    <row r="241" spans="1:51">
      <c r="A241" s="1"/>
      <c r="B241" s="2"/>
      <c r="C241" s="50"/>
      <c r="D241" s="50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6"/>
      <c r="Z241" s="6"/>
      <c r="AA241" s="6"/>
      <c r="AB241" s="6"/>
      <c r="AC241" s="6"/>
      <c r="AD241" s="6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</row>
    <row r="242" spans="1:51">
      <c r="A242" s="1"/>
      <c r="B242" s="2"/>
      <c r="C242" s="50"/>
      <c r="D242" s="50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6"/>
      <c r="Z242" s="6"/>
      <c r="AA242" s="6"/>
      <c r="AB242" s="6"/>
      <c r="AC242" s="6"/>
      <c r="AD242" s="6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</row>
    <row r="243" spans="1:51">
      <c r="A243" s="1"/>
      <c r="B243" s="2"/>
      <c r="C243" s="50"/>
      <c r="D243" s="50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6"/>
      <c r="Z243" s="6"/>
      <c r="AA243" s="6"/>
      <c r="AB243" s="6"/>
      <c r="AC243" s="6"/>
      <c r="AD243" s="6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</row>
    <row r="244" spans="1:51">
      <c r="A244" s="1"/>
      <c r="B244" s="2"/>
      <c r="C244" s="50"/>
      <c r="D244" s="50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6"/>
      <c r="Z244" s="6"/>
      <c r="AA244" s="6"/>
      <c r="AB244" s="6"/>
      <c r="AC244" s="6"/>
      <c r="AD244" s="6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</row>
    <row r="245" spans="1:51">
      <c r="A245" s="1"/>
      <c r="B245" s="2"/>
      <c r="C245" s="50"/>
      <c r="D245" s="50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6"/>
      <c r="Z245" s="6"/>
      <c r="AA245" s="6"/>
      <c r="AB245" s="6"/>
      <c r="AC245" s="6"/>
      <c r="AD245" s="6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</row>
    <row r="246" spans="1:51">
      <c r="A246" s="1"/>
      <c r="B246" s="2"/>
      <c r="C246" s="50"/>
      <c r="D246" s="50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6"/>
      <c r="Z246" s="6"/>
      <c r="AA246" s="6"/>
      <c r="AB246" s="6"/>
      <c r="AC246" s="6"/>
      <c r="AD246" s="6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1:51">
      <c r="A247" s="1"/>
      <c r="B247" s="2"/>
      <c r="C247" s="50"/>
      <c r="D247" s="50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6"/>
      <c r="Z247" s="6"/>
      <c r="AA247" s="6"/>
      <c r="AB247" s="6"/>
      <c r="AC247" s="6"/>
      <c r="AD247" s="6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1:51">
      <c r="A248" s="1"/>
      <c r="B248" s="2"/>
      <c r="C248" s="50"/>
      <c r="D248" s="50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6"/>
      <c r="Z248" s="6"/>
      <c r="AA248" s="6"/>
      <c r="AB248" s="6"/>
      <c r="AC248" s="6"/>
      <c r="AD248" s="6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</row>
    <row r="249" spans="1:51">
      <c r="A249" s="1"/>
      <c r="B249" s="2"/>
      <c r="C249" s="50"/>
      <c r="D249" s="50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6"/>
      <c r="Z249" s="6"/>
      <c r="AA249" s="6"/>
      <c r="AB249" s="6"/>
      <c r="AC249" s="6"/>
      <c r="AD249" s="6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</row>
    <row r="250" spans="1:51">
      <c r="A250" s="1"/>
      <c r="B250" s="2"/>
      <c r="C250" s="50"/>
      <c r="D250" s="50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6"/>
      <c r="Z250" s="6"/>
      <c r="AA250" s="6"/>
      <c r="AB250" s="6"/>
      <c r="AC250" s="6"/>
      <c r="AD250" s="6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</row>
    <row r="251" spans="1:51">
      <c r="A251" s="1"/>
      <c r="B251" s="2"/>
      <c r="C251" s="50"/>
      <c r="D251" s="50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6"/>
      <c r="Z251" s="6"/>
      <c r="AA251" s="6"/>
      <c r="AB251" s="6"/>
      <c r="AC251" s="6"/>
      <c r="AD251" s="6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</row>
    <row r="252" spans="1:51">
      <c r="A252" s="1"/>
      <c r="B252" s="2"/>
      <c r="C252" s="50"/>
      <c r="D252" s="50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6"/>
      <c r="Z252" s="6"/>
      <c r="AA252" s="6"/>
      <c r="AB252" s="6"/>
      <c r="AC252" s="6"/>
      <c r="AD252" s="6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</row>
    <row r="253" spans="1:51">
      <c r="A253" s="1"/>
      <c r="B253" s="2"/>
      <c r="C253" s="50"/>
      <c r="D253" s="50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6"/>
      <c r="Z253" s="6"/>
      <c r="AA253" s="6"/>
      <c r="AB253" s="6"/>
      <c r="AC253" s="6"/>
      <c r="AD253" s="6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</row>
    <row r="254" spans="1:51">
      <c r="A254" s="1"/>
      <c r="B254" s="2"/>
      <c r="C254" s="50"/>
      <c r="D254" s="50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6"/>
      <c r="Z254" s="6"/>
      <c r="AA254" s="6"/>
      <c r="AB254" s="6"/>
      <c r="AC254" s="6"/>
      <c r="AD254" s="6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</row>
    <row r="255" spans="1:51">
      <c r="A255" s="1"/>
      <c r="B255" s="2"/>
      <c r="C255" s="50"/>
      <c r="D255" s="50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6"/>
      <c r="Z255" s="6"/>
      <c r="AA255" s="6"/>
      <c r="AB255" s="6"/>
      <c r="AC255" s="6"/>
      <c r="AD255" s="6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</row>
    <row r="256" spans="1:51">
      <c r="A256" s="1"/>
      <c r="B256" s="2"/>
      <c r="C256" s="50"/>
      <c r="D256" s="50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6"/>
      <c r="Z256" s="6"/>
      <c r="AA256" s="6"/>
      <c r="AB256" s="6"/>
      <c r="AC256" s="6"/>
      <c r="AD256" s="6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</row>
    <row r="257" spans="1:51">
      <c r="A257" s="1"/>
      <c r="B257" s="2"/>
      <c r="C257" s="50"/>
      <c r="D257" s="50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6"/>
      <c r="Z257" s="6"/>
      <c r="AA257" s="6"/>
      <c r="AB257" s="6"/>
      <c r="AC257" s="6"/>
      <c r="AD257" s="6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</row>
    <row r="258" spans="1:51">
      <c r="A258" s="1"/>
      <c r="B258" s="2"/>
      <c r="C258" s="50"/>
      <c r="D258" s="50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6"/>
      <c r="Z258" s="6"/>
      <c r="AA258" s="6"/>
      <c r="AB258" s="6"/>
      <c r="AC258" s="6"/>
      <c r="AD258" s="6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</row>
    <row r="259" spans="1:51">
      <c r="A259" s="1"/>
      <c r="B259" s="2"/>
      <c r="C259" s="50"/>
      <c r="D259" s="50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6"/>
      <c r="Z259" s="6"/>
      <c r="AA259" s="6"/>
      <c r="AB259" s="6"/>
      <c r="AC259" s="6"/>
      <c r="AD259" s="6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</row>
    <row r="260" spans="1:51">
      <c r="A260" s="1"/>
      <c r="B260" s="2"/>
      <c r="C260" s="50"/>
      <c r="D260" s="50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6"/>
      <c r="Z260" s="6"/>
      <c r="AA260" s="6"/>
      <c r="AB260" s="6"/>
      <c r="AC260" s="6"/>
      <c r="AD260" s="6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</row>
    <row r="261" spans="1:51">
      <c r="A261" s="1"/>
      <c r="B261" s="2"/>
      <c r="C261" s="50"/>
      <c r="D261" s="50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6"/>
      <c r="Z261" s="6"/>
      <c r="AA261" s="6"/>
      <c r="AB261" s="6"/>
      <c r="AC261" s="6"/>
      <c r="AD261" s="6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</row>
    <row r="262" spans="1:51">
      <c r="A262" s="1"/>
      <c r="B262" s="2"/>
      <c r="C262" s="50"/>
      <c r="D262" s="50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6"/>
      <c r="Z262" s="6"/>
      <c r="AA262" s="6"/>
      <c r="AB262" s="6"/>
      <c r="AC262" s="6"/>
      <c r="AD262" s="6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</row>
    <row r="263" spans="1:51">
      <c r="A263" s="1"/>
      <c r="B263" s="2"/>
      <c r="C263" s="50"/>
      <c r="D263" s="50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6"/>
      <c r="Z263" s="6"/>
      <c r="AA263" s="6"/>
      <c r="AB263" s="6"/>
      <c r="AC263" s="6"/>
      <c r="AD263" s="6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</row>
    <row r="264" spans="1:51">
      <c r="A264" s="1"/>
      <c r="B264" s="2"/>
      <c r="C264" s="50"/>
      <c r="D264" s="50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6"/>
      <c r="Z264" s="6"/>
      <c r="AA264" s="6"/>
      <c r="AB264" s="6"/>
      <c r="AC264" s="6"/>
      <c r="AD264" s="6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</row>
    <row r="265" spans="1:51">
      <c r="A265" s="1"/>
      <c r="B265" s="2"/>
      <c r="C265" s="50"/>
      <c r="D265" s="50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6"/>
      <c r="Z265" s="6"/>
      <c r="AA265" s="6"/>
      <c r="AB265" s="6"/>
      <c r="AC265" s="6"/>
      <c r="AD265" s="6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</row>
    <row r="266" spans="1:51">
      <c r="A266" s="1"/>
      <c r="B266" s="2"/>
      <c r="C266" s="50"/>
      <c r="D266" s="50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6"/>
      <c r="Z266" s="6"/>
      <c r="AA266" s="6"/>
      <c r="AB266" s="6"/>
      <c r="AC266" s="6"/>
      <c r="AD266" s="6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</row>
    <row r="267" spans="1:51">
      <c r="A267" s="1"/>
      <c r="B267" s="2"/>
      <c r="C267" s="50"/>
      <c r="D267" s="50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6"/>
      <c r="Z267" s="6"/>
      <c r="AA267" s="6"/>
      <c r="AB267" s="6"/>
      <c r="AC267" s="6"/>
      <c r="AD267" s="6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</row>
    <row r="268" spans="1:51">
      <c r="A268" s="1"/>
      <c r="B268" s="2"/>
      <c r="C268" s="50"/>
      <c r="D268" s="50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6"/>
      <c r="Z268" s="6"/>
      <c r="AA268" s="6"/>
      <c r="AB268" s="6"/>
      <c r="AC268" s="6"/>
      <c r="AD268" s="6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</row>
    <row r="269" spans="1:51">
      <c r="A269" s="1"/>
      <c r="B269" s="2"/>
      <c r="C269" s="50"/>
      <c r="D269" s="50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6"/>
      <c r="Z269" s="6"/>
      <c r="AA269" s="6"/>
      <c r="AB269" s="6"/>
      <c r="AC269" s="6"/>
      <c r="AD269" s="6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</row>
    <row r="270" spans="1:51">
      <c r="A270" s="1"/>
      <c r="B270" s="2"/>
      <c r="C270" s="50"/>
      <c r="D270" s="50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6"/>
      <c r="Z270" s="6"/>
      <c r="AA270" s="6"/>
      <c r="AB270" s="6"/>
      <c r="AC270" s="6"/>
      <c r="AD270" s="6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</row>
    <row r="271" spans="1:51">
      <c r="A271" s="1"/>
      <c r="B271" s="2"/>
      <c r="C271" s="50"/>
      <c r="D271" s="50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6"/>
      <c r="Z271" s="6"/>
      <c r="AA271" s="6"/>
      <c r="AB271" s="6"/>
      <c r="AC271" s="6"/>
      <c r="AD271" s="6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</row>
    <row r="272" spans="1:51">
      <c r="A272" s="1"/>
      <c r="B272" s="2"/>
      <c r="C272" s="50"/>
      <c r="D272" s="50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6"/>
      <c r="Z272" s="6"/>
      <c r="AA272" s="6"/>
      <c r="AB272" s="6"/>
      <c r="AC272" s="6"/>
      <c r="AD272" s="6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</row>
    <row r="273" spans="1:51">
      <c r="A273" s="1"/>
      <c r="B273" s="2"/>
      <c r="C273" s="50"/>
      <c r="D273" s="50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6"/>
      <c r="Z273" s="6"/>
      <c r="AA273" s="6"/>
      <c r="AB273" s="6"/>
      <c r="AC273" s="6"/>
      <c r="AD273" s="6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</row>
    <row r="274" spans="1:51">
      <c r="A274" s="1"/>
      <c r="B274" s="2"/>
      <c r="C274" s="50"/>
      <c r="D274" s="50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6"/>
      <c r="Z274" s="6"/>
      <c r="AA274" s="6"/>
      <c r="AB274" s="6"/>
      <c r="AC274" s="6"/>
      <c r="AD274" s="6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</row>
    <row r="275" spans="1:51">
      <c r="A275" s="1"/>
      <c r="B275" s="2"/>
      <c r="C275" s="50"/>
      <c r="D275" s="50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6"/>
      <c r="Z275" s="6"/>
      <c r="AA275" s="6"/>
      <c r="AB275" s="6"/>
      <c r="AC275" s="6"/>
      <c r="AD275" s="6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</row>
    <row r="276" spans="1:51">
      <c r="A276" s="1"/>
      <c r="B276" s="2"/>
      <c r="C276" s="50"/>
      <c r="D276" s="50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6"/>
      <c r="Z276" s="6"/>
      <c r="AA276" s="6"/>
      <c r="AB276" s="6"/>
      <c r="AC276" s="6"/>
      <c r="AD276" s="6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</row>
    <row r="277" spans="1:51">
      <c r="A277" s="1"/>
      <c r="B277" s="2"/>
      <c r="C277" s="50"/>
      <c r="D277" s="50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6"/>
      <c r="Z277" s="6"/>
      <c r="AA277" s="6"/>
      <c r="AB277" s="6"/>
      <c r="AC277" s="6"/>
      <c r="AD277" s="6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</row>
    <row r="278" spans="1:51">
      <c r="A278" s="1"/>
      <c r="B278" s="2"/>
      <c r="C278" s="50"/>
      <c r="D278" s="50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6"/>
      <c r="Z278" s="6"/>
      <c r="AA278" s="6"/>
      <c r="AB278" s="6"/>
      <c r="AC278" s="6"/>
      <c r="AD278" s="6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</row>
    <row r="279" spans="1:51">
      <c r="A279" s="1"/>
      <c r="B279" s="2"/>
      <c r="C279" s="50"/>
      <c r="D279" s="50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6"/>
      <c r="Z279" s="6"/>
      <c r="AA279" s="6"/>
      <c r="AB279" s="6"/>
      <c r="AC279" s="6"/>
      <c r="AD279" s="6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</row>
    <row r="280" spans="1:51">
      <c r="A280" s="1"/>
      <c r="B280" s="2"/>
      <c r="C280" s="50"/>
      <c r="D280" s="50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6"/>
      <c r="Z280" s="6"/>
      <c r="AA280" s="6"/>
      <c r="AB280" s="6"/>
      <c r="AC280" s="6"/>
      <c r="AD280" s="6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</row>
    <row r="281" spans="1:51">
      <c r="A281" s="1"/>
      <c r="B281" s="2"/>
      <c r="C281" s="50"/>
      <c r="D281" s="50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6"/>
      <c r="Z281" s="6"/>
      <c r="AA281" s="6"/>
      <c r="AB281" s="6"/>
      <c r="AC281" s="6"/>
      <c r="AD281" s="6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</row>
    <row r="282" spans="1:51">
      <c r="A282" s="1"/>
      <c r="B282" s="2"/>
      <c r="C282" s="50"/>
      <c r="D282" s="50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6"/>
      <c r="Z282" s="6"/>
      <c r="AA282" s="6"/>
      <c r="AB282" s="6"/>
      <c r="AC282" s="6"/>
      <c r="AD282" s="6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</row>
    <row r="283" spans="1:51">
      <c r="A283" s="1"/>
      <c r="B283" s="2"/>
      <c r="C283" s="50"/>
      <c r="D283" s="50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6"/>
      <c r="Z283" s="6"/>
      <c r="AA283" s="6"/>
      <c r="AB283" s="6"/>
      <c r="AC283" s="6"/>
      <c r="AD283" s="6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</row>
    <row r="284" spans="1:51">
      <c r="A284" s="1"/>
      <c r="B284" s="2"/>
      <c r="C284" s="50"/>
      <c r="D284" s="50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6"/>
      <c r="Z284" s="6"/>
      <c r="AA284" s="6"/>
      <c r="AB284" s="6"/>
      <c r="AC284" s="6"/>
      <c r="AD284" s="6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</row>
    <row r="285" spans="1:51">
      <c r="A285" s="1"/>
      <c r="B285" s="2"/>
      <c r="C285" s="50"/>
      <c r="D285" s="50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6"/>
      <c r="Z285" s="6"/>
      <c r="AA285" s="6"/>
      <c r="AB285" s="6"/>
      <c r="AC285" s="6"/>
      <c r="AD285" s="6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</row>
    <row r="286" spans="1:51">
      <c r="A286" s="1"/>
      <c r="B286" s="2"/>
      <c r="C286" s="50"/>
      <c r="D286" s="50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6"/>
      <c r="Z286" s="6"/>
      <c r="AA286" s="6"/>
      <c r="AB286" s="6"/>
      <c r="AC286" s="6"/>
      <c r="AD286" s="6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</row>
    <row r="287" spans="1:51">
      <c r="A287" s="1"/>
      <c r="B287" s="2"/>
      <c r="C287" s="50"/>
      <c r="D287" s="50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6"/>
      <c r="Z287" s="6"/>
      <c r="AA287" s="6"/>
      <c r="AB287" s="6"/>
      <c r="AC287" s="6"/>
      <c r="AD287" s="6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</row>
    <row r="288" spans="1:51">
      <c r="A288" s="1"/>
      <c r="B288" s="2"/>
      <c r="C288" s="50"/>
      <c r="D288" s="50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6"/>
      <c r="Z288" s="6"/>
      <c r="AA288" s="6"/>
      <c r="AB288" s="6"/>
      <c r="AC288" s="6"/>
      <c r="AD288" s="6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</row>
    <row r="289" spans="1:51">
      <c r="A289" s="1"/>
      <c r="B289" s="2"/>
      <c r="C289" s="50"/>
      <c r="D289" s="50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6"/>
      <c r="Z289" s="6"/>
      <c r="AA289" s="6"/>
      <c r="AB289" s="6"/>
      <c r="AC289" s="6"/>
      <c r="AD289" s="6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</row>
    <row r="290" spans="1:51">
      <c r="A290" s="1"/>
      <c r="B290" s="2"/>
      <c r="C290" s="50"/>
      <c r="D290" s="50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6"/>
      <c r="Z290" s="6"/>
      <c r="AA290" s="6"/>
      <c r="AB290" s="6"/>
      <c r="AC290" s="6"/>
      <c r="AD290" s="6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</row>
    <row r="291" spans="1:51">
      <c r="A291" s="1"/>
      <c r="B291" s="2"/>
      <c r="C291" s="50"/>
      <c r="D291" s="50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6"/>
      <c r="Z291" s="6"/>
      <c r="AA291" s="6"/>
      <c r="AB291" s="6"/>
      <c r="AC291" s="6"/>
      <c r="AD291" s="6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</row>
    <row r="292" spans="1:51">
      <c r="A292" s="1"/>
      <c r="B292" s="2"/>
      <c r="C292" s="50"/>
      <c r="D292" s="50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6"/>
      <c r="Z292" s="6"/>
      <c r="AA292" s="6"/>
      <c r="AB292" s="6"/>
      <c r="AC292" s="6"/>
      <c r="AD292" s="6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</row>
    <row r="293" spans="1:51">
      <c r="A293" s="1"/>
      <c r="B293" s="2"/>
      <c r="C293" s="50"/>
      <c r="D293" s="50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6"/>
      <c r="Z293" s="6"/>
      <c r="AA293" s="6"/>
      <c r="AB293" s="6"/>
      <c r="AC293" s="6"/>
      <c r="AD293" s="6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</row>
    <row r="294" spans="1:51">
      <c r="A294" s="1"/>
      <c r="B294" s="2"/>
      <c r="C294" s="50"/>
      <c r="D294" s="50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6"/>
      <c r="Z294" s="6"/>
      <c r="AA294" s="6"/>
      <c r="AB294" s="6"/>
      <c r="AC294" s="6"/>
      <c r="AD294" s="6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</row>
    <row r="295" spans="1:51">
      <c r="A295" s="1"/>
      <c r="B295" s="2"/>
      <c r="C295" s="50"/>
      <c r="D295" s="50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6"/>
      <c r="Z295" s="6"/>
      <c r="AA295" s="6"/>
      <c r="AB295" s="6"/>
      <c r="AC295" s="6"/>
      <c r="AD295" s="6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</row>
    <row r="296" spans="1:51">
      <c r="A296" s="1"/>
      <c r="B296" s="2"/>
      <c r="C296" s="50"/>
      <c r="D296" s="50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6"/>
      <c r="Z296" s="6"/>
      <c r="AA296" s="6"/>
      <c r="AB296" s="6"/>
      <c r="AC296" s="6"/>
      <c r="AD296" s="6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</row>
    <row r="297" spans="1:51">
      <c r="A297" s="1"/>
      <c r="B297" s="2"/>
      <c r="C297" s="50"/>
      <c r="D297" s="50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6"/>
      <c r="Z297" s="6"/>
      <c r="AA297" s="6"/>
      <c r="AB297" s="6"/>
      <c r="AC297" s="6"/>
      <c r="AD297" s="6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</row>
    <row r="298" spans="1:51">
      <c r="A298" s="1"/>
      <c r="B298" s="2"/>
      <c r="C298" s="50"/>
      <c r="D298" s="50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6"/>
      <c r="Z298" s="6"/>
      <c r="AA298" s="6"/>
      <c r="AB298" s="6"/>
      <c r="AC298" s="6"/>
      <c r="AD298" s="6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</row>
    <row r="299" spans="1:51">
      <c r="A299" s="1"/>
      <c r="B299" s="2"/>
      <c r="C299" s="50"/>
      <c r="D299" s="50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6"/>
      <c r="Z299" s="6"/>
      <c r="AA299" s="6"/>
      <c r="AB299" s="6"/>
      <c r="AC299" s="6"/>
      <c r="AD299" s="6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</row>
    <row r="300" spans="1:51">
      <c r="A300" s="1"/>
      <c r="B300" s="2"/>
      <c r="C300" s="50"/>
      <c r="D300" s="50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6"/>
      <c r="Z300" s="6"/>
      <c r="AA300" s="6"/>
      <c r="AB300" s="6"/>
      <c r="AC300" s="6"/>
      <c r="AD300" s="6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</row>
    <row r="301" spans="1:51">
      <c r="A301" s="1"/>
      <c r="B301" s="2"/>
      <c r="C301" s="50"/>
      <c r="D301" s="50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6"/>
      <c r="Z301" s="6"/>
      <c r="AA301" s="6"/>
      <c r="AB301" s="6"/>
      <c r="AC301" s="6"/>
      <c r="AD301" s="6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</row>
    <row r="302" spans="1:51">
      <c r="A302" s="1"/>
      <c r="B302" s="2"/>
      <c r="C302" s="50"/>
      <c r="D302" s="50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6"/>
      <c r="Z302" s="6"/>
      <c r="AA302" s="6"/>
      <c r="AB302" s="6"/>
      <c r="AC302" s="6"/>
      <c r="AD302" s="6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</row>
    <row r="303" spans="1:51">
      <c r="A303" s="1"/>
      <c r="B303" s="2"/>
      <c r="C303" s="50"/>
      <c r="D303" s="50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6"/>
      <c r="Z303" s="6"/>
      <c r="AA303" s="6"/>
      <c r="AB303" s="6"/>
      <c r="AC303" s="6"/>
      <c r="AD303" s="6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</row>
    <row r="304" spans="1:51">
      <c r="A304" s="1"/>
      <c r="B304" s="2"/>
      <c r="C304" s="50"/>
      <c r="D304" s="50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6"/>
      <c r="Z304" s="6"/>
      <c r="AA304" s="6"/>
      <c r="AB304" s="6"/>
      <c r="AC304" s="6"/>
      <c r="AD304" s="6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</row>
    <row r="305" spans="1:51">
      <c r="A305" s="1"/>
      <c r="B305" s="2"/>
      <c r="C305" s="50"/>
      <c r="D305" s="50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6"/>
      <c r="Z305" s="6"/>
      <c r="AA305" s="6"/>
      <c r="AB305" s="6"/>
      <c r="AC305" s="6"/>
      <c r="AD305" s="6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</row>
    <row r="306" spans="1:51">
      <c r="A306" s="1"/>
      <c r="B306" s="2"/>
      <c r="C306" s="50"/>
      <c r="D306" s="50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6"/>
      <c r="Z306" s="6"/>
      <c r="AA306" s="6"/>
      <c r="AB306" s="6"/>
      <c r="AC306" s="6"/>
      <c r="AD306" s="6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</row>
    <row r="307" spans="1:51">
      <c r="A307" s="1"/>
      <c r="B307" s="2"/>
      <c r="C307" s="50"/>
      <c r="D307" s="50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6"/>
      <c r="Z307" s="6"/>
      <c r="AA307" s="6"/>
      <c r="AB307" s="6"/>
      <c r="AC307" s="6"/>
      <c r="AD307" s="6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</row>
    <row r="308" spans="1:51">
      <c r="A308" s="1"/>
      <c r="B308" s="2"/>
      <c r="C308" s="50"/>
      <c r="D308" s="50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6"/>
      <c r="Z308" s="6"/>
      <c r="AA308" s="6"/>
      <c r="AB308" s="6"/>
      <c r="AC308" s="6"/>
      <c r="AD308" s="6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</row>
    <row r="309" spans="1:51">
      <c r="A309" s="1"/>
      <c r="B309" s="2"/>
      <c r="C309" s="50"/>
      <c r="D309" s="50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6"/>
      <c r="Z309" s="6"/>
      <c r="AA309" s="6"/>
      <c r="AB309" s="6"/>
      <c r="AC309" s="6"/>
      <c r="AD309" s="6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</row>
    <row r="310" spans="1:51">
      <c r="A310" s="1"/>
      <c r="B310" s="2"/>
      <c r="C310" s="50"/>
      <c r="D310" s="50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6"/>
      <c r="Z310" s="6"/>
      <c r="AA310" s="6"/>
      <c r="AB310" s="6"/>
      <c r="AC310" s="6"/>
      <c r="AD310" s="6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</row>
    <row r="311" spans="1:51">
      <c r="A311" s="1"/>
      <c r="B311" s="2"/>
      <c r="C311" s="50"/>
      <c r="D311" s="50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6"/>
      <c r="Z311" s="6"/>
      <c r="AA311" s="6"/>
      <c r="AB311" s="6"/>
      <c r="AC311" s="6"/>
      <c r="AD311" s="6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</row>
    <row r="312" spans="1:51">
      <c r="A312" s="1"/>
      <c r="B312" s="2"/>
      <c r="C312" s="50"/>
      <c r="D312" s="50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6"/>
      <c r="Z312" s="6"/>
      <c r="AA312" s="6"/>
      <c r="AB312" s="6"/>
      <c r="AC312" s="6"/>
      <c r="AD312" s="6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</row>
    <row r="313" spans="1:51">
      <c r="A313" s="1"/>
      <c r="B313" s="2"/>
      <c r="C313" s="50"/>
      <c r="D313" s="50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6"/>
      <c r="Z313" s="6"/>
      <c r="AA313" s="6"/>
      <c r="AB313" s="6"/>
      <c r="AC313" s="6"/>
      <c r="AD313" s="6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</row>
    <row r="314" spans="1:51">
      <c r="A314" s="1"/>
      <c r="B314" s="2"/>
      <c r="C314" s="50"/>
      <c r="D314" s="50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6"/>
      <c r="Z314" s="6"/>
      <c r="AA314" s="6"/>
      <c r="AB314" s="6"/>
      <c r="AC314" s="6"/>
      <c r="AD314" s="6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</row>
    <row r="315" spans="1:51">
      <c r="A315" s="1"/>
      <c r="B315" s="2"/>
      <c r="C315" s="50"/>
      <c r="D315" s="50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6"/>
      <c r="Z315" s="6"/>
      <c r="AA315" s="6"/>
      <c r="AB315" s="6"/>
      <c r="AC315" s="6"/>
      <c r="AD315" s="6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</row>
    <row r="316" spans="1:51">
      <c r="A316" s="1"/>
      <c r="B316" s="2"/>
      <c r="C316" s="50"/>
      <c r="D316" s="50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6"/>
      <c r="Z316" s="6"/>
      <c r="AA316" s="6"/>
      <c r="AB316" s="6"/>
      <c r="AC316" s="6"/>
      <c r="AD316" s="6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</row>
    <row r="317" spans="1:51">
      <c r="A317" s="1"/>
      <c r="B317" s="2"/>
      <c r="C317" s="50"/>
      <c r="D317" s="50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6"/>
      <c r="Z317" s="6"/>
      <c r="AA317" s="6"/>
      <c r="AB317" s="6"/>
      <c r="AC317" s="6"/>
      <c r="AD317" s="6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</row>
    <row r="318" spans="1:51">
      <c r="A318" s="1"/>
      <c r="B318" s="2"/>
      <c r="C318" s="50"/>
      <c r="D318" s="50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6"/>
      <c r="Z318" s="6"/>
      <c r="AA318" s="6"/>
      <c r="AB318" s="6"/>
      <c r="AC318" s="6"/>
      <c r="AD318" s="6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</row>
    <row r="319" spans="1:51">
      <c r="A319" s="1"/>
      <c r="B319" s="2"/>
      <c r="C319" s="50"/>
      <c r="D319" s="50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6"/>
      <c r="Z319" s="6"/>
      <c r="AA319" s="6"/>
      <c r="AB319" s="6"/>
      <c r="AC319" s="6"/>
      <c r="AD319" s="6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</row>
    <row r="320" spans="1:51">
      <c r="A320" s="1"/>
      <c r="B320" s="2"/>
      <c r="C320" s="50"/>
      <c r="D320" s="50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6"/>
      <c r="Z320" s="6"/>
      <c r="AA320" s="6"/>
      <c r="AB320" s="6"/>
      <c r="AC320" s="6"/>
      <c r="AD320" s="6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</row>
    <row r="321" spans="1:51">
      <c r="A321" s="1"/>
      <c r="B321" s="2"/>
      <c r="C321" s="50"/>
      <c r="D321" s="50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6"/>
      <c r="Z321" s="6"/>
      <c r="AA321" s="6"/>
      <c r="AB321" s="6"/>
      <c r="AC321" s="6"/>
      <c r="AD321" s="6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</row>
    <row r="322" spans="1:51">
      <c r="A322" s="1"/>
      <c r="B322" s="2"/>
      <c r="C322" s="50"/>
      <c r="D322" s="50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6"/>
      <c r="Z322" s="6"/>
      <c r="AA322" s="6"/>
      <c r="AB322" s="6"/>
      <c r="AC322" s="6"/>
      <c r="AD322" s="6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</row>
    <row r="323" spans="1:51">
      <c r="A323" s="1"/>
      <c r="B323" s="2"/>
      <c r="C323" s="50"/>
      <c r="D323" s="50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6"/>
      <c r="Z323" s="6"/>
      <c r="AA323" s="6"/>
      <c r="AB323" s="6"/>
      <c r="AC323" s="6"/>
      <c r="AD323" s="6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</row>
    <row r="324" spans="1:51">
      <c r="A324" s="1"/>
      <c r="B324" s="2"/>
      <c r="C324" s="50"/>
      <c r="D324" s="50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6"/>
      <c r="Z324" s="6"/>
      <c r="AA324" s="6"/>
      <c r="AB324" s="6"/>
      <c r="AC324" s="6"/>
      <c r="AD324" s="6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</row>
    <row r="325" spans="1:51">
      <c r="A325" s="1"/>
      <c r="B325" s="2"/>
      <c r="C325" s="50"/>
      <c r="D325" s="50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6"/>
      <c r="Z325" s="6"/>
      <c r="AA325" s="6"/>
      <c r="AB325" s="6"/>
      <c r="AC325" s="6"/>
      <c r="AD325" s="6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</row>
    <row r="326" spans="1:51">
      <c r="A326" s="1"/>
      <c r="B326" s="2"/>
      <c r="C326" s="50"/>
      <c r="D326" s="50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6"/>
      <c r="Z326" s="6"/>
      <c r="AA326" s="6"/>
      <c r="AB326" s="6"/>
      <c r="AC326" s="6"/>
      <c r="AD326" s="6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</row>
    <row r="327" spans="1:51">
      <c r="A327" s="1"/>
      <c r="B327" s="2"/>
      <c r="C327" s="50"/>
      <c r="D327" s="50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6"/>
      <c r="Z327" s="6"/>
      <c r="AA327" s="6"/>
      <c r="AB327" s="6"/>
      <c r="AC327" s="6"/>
      <c r="AD327" s="6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</row>
    <row r="328" spans="1:51">
      <c r="A328" s="1"/>
      <c r="B328" s="2"/>
      <c r="C328" s="50"/>
      <c r="D328" s="50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6"/>
      <c r="Z328" s="6"/>
      <c r="AA328" s="6"/>
      <c r="AB328" s="6"/>
      <c r="AC328" s="6"/>
      <c r="AD328" s="6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</row>
    <row r="329" spans="1:51">
      <c r="A329" s="1"/>
      <c r="B329" s="2"/>
      <c r="C329" s="50"/>
      <c r="D329" s="50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6"/>
      <c r="Z329" s="6"/>
      <c r="AA329" s="6"/>
      <c r="AB329" s="6"/>
      <c r="AC329" s="6"/>
      <c r="AD329" s="6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</row>
    <row r="330" spans="1:51">
      <c r="A330" s="1"/>
      <c r="B330" s="2"/>
      <c r="C330" s="50"/>
      <c r="D330" s="50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6"/>
      <c r="Z330" s="6"/>
      <c r="AA330" s="6"/>
      <c r="AB330" s="6"/>
      <c r="AC330" s="6"/>
      <c r="AD330" s="6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</row>
    <row r="331" spans="1:51">
      <c r="A331" s="1"/>
      <c r="B331" s="2"/>
      <c r="C331" s="50"/>
      <c r="D331" s="50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6"/>
      <c r="Z331" s="6"/>
      <c r="AA331" s="6"/>
      <c r="AB331" s="6"/>
      <c r="AC331" s="6"/>
      <c r="AD331" s="6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</row>
    <row r="332" spans="1:51">
      <c r="A332" s="1"/>
      <c r="B332" s="2"/>
      <c r="C332" s="50"/>
      <c r="D332" s="50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6"/>
      <c r="Z332" s="6"/>
      <c r="AA332" s="6"/>
      <c r="AB332" s="6"/>
      <c r="AC332" s="6"/>
      <c r="AD332" s="6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</row>
    <row r="333" spans="1:51">
      <c r="A333" s="1"/>
      <c r="B333" s="2"/>
      <c r="C333" s="50"/>
      <c r="D333" s="50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6"/>
      <c r="Z333" s="6"/>
      <c r="AA333" s="6"/>
      <c r="AB333" s="6"/>
      <c r="AC333" s="6"/>
      <c r="AD333" s="6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</row>
    <row r="334" spans="1:51">
      <c r="A334" s="1"/>
      <c r="B334" s="2"/>
      <c r="C334" s="50"/>
      <c r="D334" s="50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6"/>
      <c r="Z334" s="6"/>
      <c r="AA334" s="6"/>
      <c r="AB334" s="6"/>
      <c r="AC334" s="6"/>
      <c r="AD334" s="6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</row>
    <row r="335" spans="1:51">
      <c r="A335" s="1"/>
      <c r="B335" s="2"/>
      <c r="C335" s="50"/>
      <c r="D335" s="50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6"/>
      <c r="Z335" s="6"/>
      <c r="AA335" s="6"/>
      <c r="AB335" s="6"/>
      <c r="AC335" s="6"/>
      <c r="AD335" s="6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</row>
    <row r="336" spans="1:51">
      <c r="A336" s="1"/>
      <c r="B336" s="2"/>
      <c r="C336" s="50"/>
      <c r="D336" s="50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6"/>
      <c r="Z336" s="6"/>
      <c r="AA336" s="6"/>
      <c r="AB336" s="6"/>
      <c r="AC336" s="6"/>
      <c r="AD336" s="6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</row>
    <row r="337" spans="1:51">
      <c r="A337" s="1"/>
      <c r="B337" s="2"/>
      <c r="C337" s="50"/>
      <c r="D337" s="50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6"/>
      <c r="Z337" s="6"/>
      <c r="AA337" s="6"/>
      <c r="AB337" s="6"/>
      <c r="AC337" s="6"/>
      <c r="AD337" s="6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</row>
    <row r="338" spans="1:51">
      <c r="A338" s="1"/>
      <c r="B338" s="2"/>
      <c r="C338" s="50"/>
      <c r="D338" s="50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6"/>
      <c r="Z338" s="6"/>
      <c r="AA338" s="6"/>
      <c r="AB338" s="6"/>
      <c r="AC338" s="6"/>
      <c r="AD338" s="6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</row>
    <row r="339" spans="1:51">
      <c r="A339" s="1"/>
      <c r="B339" s="2"/>
      <c r="C339" s="50"/>
      <c r="D339" s="50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6"/>
      <c r="Z339" s="6"/>
      <c r="AA339" s="6"/>
      <c r="AB339" s="6"/>
      <c r="AC339" s="6"/>
      <c r="AD339" s="6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</row>
    <row r="340" spans="1:51">
      <c r="A340" s="1"/>
      <c r="B340" s="2"/>
      <c r="C340" s="50"/>
      <c r="D340" s="50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6"/>
      <c r="Z340" s="6"/>
      <c r="AA340" s="6"/>
      <c r="AB340" s="6"/>
      <c r="AC340" s="6"/>
      <c r="AD340" s="6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</row>
    <row r="341" spans="1:51">
      <c r="A341" s="1"/>
      <c r="B341" s="2"/>
      <c r="C341" s="50"/>
      <c r="D341" s="50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6"/>
      <c r="Z341" s="6"/>
      <c r="AA341" s="6"/>
      <c r="AB341" s="6"/>
      <c r="AC341" s="6"/>
      <c r="AD341" s="6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</row>
    <row r="342" spans="1:51">
      <c r="A342" s="1"/>
      <c r="B342" s="2"/>
      <c r="C342" s="50"/>
      <c r="D342" s="50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6"/>
      <c r="Z342" s="6"/>
      <c r="AA342" s="6"/>
      <c r="AB342" s="6"/>
      <c r="AC342" s="6"/>
      <c r="AD342" s="6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</row>
    <row r="343" spans="1:51">
      <c r="A343" s="1"/>
      <c r="B343" s="2"/>
      <c r="C343" s="50"/>
      <c r="D343" s="50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6"/>
      <c r="Z343" s="6"/>
      <c r="AA343" s="6"/>
      <c r="AB343" s="6"/>
      <c r="AC343" s="6"/>
      <c r="AD343" s="6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</row>
    <row r="344" spans="1:51">
      <c r="A344" s="1"/>
      <c r="B344" s="2"/>
      <c r="C344" s="50"/>
      <c r="D344" s="50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6"/>
      <c r="Z344" s="6"/>
      <c r="AA344" s="6"/>
      <c r="AB344" s="6"/>
      <c r="AC344" s="6"/>
      <c r="AD344" s="6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</row>
    <row r="345" spans="1:51">
      <c r="A345" s="1"/>
      <c r="B345" s="2"/>
      <c r="C345" s="50"/>
      <c r="D345" s="50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6"/>
      <c r="Z345" s="6"/>
      <c r="AA345" s="6"/>
      <c r="AB345" s="6"/>
      <c r="AC345" s="6"/>
      <c r="AD345" s="6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</row>
    <row r="346" spans="1:51">
      <c r="A346" s="1"/>
      <c r="B346" s="2"/>
      <c r="C346" s="50"/>
      <c r="D346" s="50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6"/>
      <c r="Z346" s="6"/>
      <c r="AA346" s="6"/>
      <c r="AB346" s="6"/>
      <c r="AC346" s="6"/>
      <c r="AD346" s="6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</row>
    <row r="347" spans="1:51">
      <c r="A347" s="1"/>
      <c r="B347" s="2"/>
      <c r="C347" s="50"/>
      <c r="D347" s="50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6"/>
      <c r="Z347" s="6"/>
      <c r="AA347" s="6"/>
      <c r="AB347" s="6"/>
      <c r="AC347" s="6"/>
      <c r="AD347" s="6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</row>
    <row r="348" spans="1:51">
      <c r="A348" s="1"/>
      <c r="B348" s="2"/>
      <c r="C348" s="50"/>
      <c r="D348" s="50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6"/>
      <c r="Z348" s="6"/>
      <c r="AA348" s="6"/>
      <c r="AB348" s="6"/>
      <c r="AC348" s="6"/>
      <c r="AD348" s="6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</row>
    <row r="349" spans="1:51">
      <c r="A349" s="1"/>
      <c r="B349" s="2"/>
      <c r="C349" s="50"/>
      <c r="D349" s="50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6"/>
      <c r="Z349" s="6"/>
      <c r="AA349" s="6"/>
      <c r="AB349" s="6"/>
      <c r="AC349" s="6"/>
      <c r="AD349" s="6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</row>
    <row r="350" spans="1:51">
      <c r="A350" s="1"/>
      <c r="B350" s="2"/>
      <c r="C350" s="50"/>
      <c r="D350" s="50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6"/>
      <c r="Z350" s="6"/>
      <c r="AA350" s="6"/>
      <c r="AB350" s="6"/>
      <c r="AC350" s="6"/>
      <c r="AD350" s="6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</row>
    <row r="351" spans="1:51">
      <c r="A351" s="1"/>
      <c r="B351" s="2"/>
      <c r="C351" s="50"/>
      <c r="D351" s="50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6"/>
      <c r="Z351" s="6"/>
      <c r="AA351" s="6"/>
      <c r="AB351" s="6"/>
      <c r="AC351" s="6"/>
      <c r="AD351" s="6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</row>
    <row r="352" spans="1:51">
      <c r="A352" s="1"/>
      <c r="B352" s="2"/>
      <c r="C352" s="50"/>
      <c r="D352" s="50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6"/>
      <c r="Z352" s="6"/>
      <c r="AA352" s="6"/>
      <c r="AB352" s="6"/>
      <c r="AC352" s="6"/>
      <c r="AD352" s="6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</row>
    <row r="353" spans="1:51">
      <c r="A353" s="1"/>
      <c r="B353" s="2"/>
      <c r="C353" s="50"/>
      <c r="D353" s="50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6"/>
      <c r="Z353" s="6"/>
      <c r="AA353" s="6"/>
      <c r="AB353" s="6"/>
      <c r="AC353" s="6"/>
      <c r="AD353" s="6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</row>
    <row r="354" spans="1:51">
      <c r="A354" s="1"/>
      <c r="B354" s="2"/>
      <c r="C354" s="50"/>
      <c r="D354" s="50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6"/>
      <c r="Z354" s="6"/>
      <c r="AA354" s="6"/>
      <c r="AB354" s="6"/>
      <c r="AC354" s="6"/>
      <c r="AD354" s="6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</row>
    <row r="355" spans="1:51">
      <c r="A355" s="1"/>
      <c r="B355" s="2"/>
      <c r="C355" s="50"/>
      <c r="D355" s="50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6"/>
      <c r="Z355" s="6"/>
      <c r="AA355" s="6"/>
      <c r="AB355" s="6"/>
      <c r="AC355" s="6"/>
      <c r="AD355" s="6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</row>
    <row r="356" spans="1:51">
      <c r="A356" s="1"/>
      <c r="B356" s="2"/>
      <c r="C356" s="50"/>
      <c r="D356" s="50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6"/>
      <c r="Z356" s="6"/>
      <c r="AA356" s="6"/>
      <c r="AB356" s="6"/>
      <c r="AC356" s="6"/>
      <c r="AD356" s="6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</row>
    <row r="357" spans="1:51">
      <c r="A357" s="1"/>
      <c r="B357" s="2"/>
      <c r="C357" s="50"/>
      <c r="D357" s="50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6"/>
      <c r="Z357" s="6"/>
      <c r="AA357" s="6"/>
      <c r="AB357" s="6"/>
      <c r="AC357" s="6"/>
      <c r="AD357" s="6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</row>
    <row r="358" spans="1:51">
      <c r="A358" s="1"/>
      <c r="B358" s="2"/>
      <c r="C358" s="50"/>
      <c r="D358" s="50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6"/>
      <c r="Z358" s="6"/>
      <c r="AA358" s="6"/>
      <c r="AB358" s="6"/>
      <c r="AC358" s="6"/>
      <c r="AD358" s="6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</row>
    <row r="359" spans="1:51">
      <c r="A359" s="1"/>
      <c r="B359" s="2"/>
      <c r="C359" s="50"/>
      <c r="D359" s="50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6"/>
      <c r="Z359" s="6"/>
      <c r="AA359" s="6"/>
      <c r="AB359" s="6"/>
      <c r="AC359" s="6"/>
      <c r="AD359" s="6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</row>
    <row r="360" spans="1:51">
      <c r="A360" s="1"/>
      <c r="B360" s="2"/>
      <c r="C360" s="50"/>
      <c r="D360" s="50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6"/>
      <c r="Z360" s="6"/>
      <c r="AA360" s="6"/>
      <c r="AB360" s="6"/>
      <c r="AC360" s="6"/>
      <c r="AD360" s="6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</row>
    <row r="361" spans="1:51">
      <c r="A361" s="1"/>
      <c r="B361" s="2"/>
      <c r="C361" s="50"/>
      <c r="D361" s="50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6"/>
      <c r="Z361" s="6"/>
      <c r="AA361" s="6"/>
      <c r="AB361" s="6"/>
      <c r="AC361" s="6"/>
      <c r="AD361" s="6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</row>
    <row r="362" spans="1:51">
      <c r="A362" s="1"/>
      <c r="B362" s="2"/>
      <c r="C362" s="50"/>
      <c r="D362" s="50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6"/>
      <c r="Z362" s="6"/>
      <c r="AA362" s="6"/>
      <c r="AB362" s="6"/>
      <c r="AC362" s="6"/>
      <c r="AD362" s="6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</row>
    <row r="363" spans="1:51">
      <c r="A363" s="1"/>
      <c r="B363" s="2"/>
      <c r="C363" s="50"/>
      <c r="D363" s="50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6"/>
      <c r="Z363" s="6"/>
      <c r="AA363" s="6"/>
      <c r="AB363" s="6"/>
      <c r="AC363" s="6"/>
      <c r="AD363" s="6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</row>
    <row r="364" spans="1:51">
      <c r="A364" s="1"/>
      <c r="B364" s="2"/>
      <c r="C364" s="50"/>
      <c r="D364" s="50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6"/>
      <c r="Z364" s="6"/>
      <c r="AA364" s="6"/>
      <c r="AB364" s="6"/>
      <c r="AC364" s="6"/>
      <c r="AD364" s="6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</row>
    <row r="365" spans="1:51">
      <c r="A365" s="1"/>
      <c r="B365" s="2"/>
      <c r="C365" s="50"/>
      <c r="D365" s="50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6"/>
      <c r="Z365" s="6"/>
      <c r="AA365" s="6"/>
      <c r="AB365" s="6"/>
      <c r="AC365" s="6"/>
      <c r="AD365" s="6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</row>
    <row r="366" spans="1:51">
      <c r="A366" s="1"/>
      <c r="B366" s="2"/>
      <c r="C366" s="50"/>
      <c r="D366" s="50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6"/>
      <c r="Z366" s="6"/>
      <c r="AA366" s="6"/>
      <c r="AB366" s="6"/>
      <c r="AC366" s="6"/>
      <c r="AD366" s="6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</row>
    <row r="367" spans="1:51">
      <c r="A367" s="1"/>
      <c r="B367" s="2"/>
      <c r="C367" s="50"/>
      <c r="D367" s="50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6"/>
      <c r="Z367" s="6"/>
      <c r="AA367" s="6"/>
      <c r="AB367" s="6"/>
      <c r="AC367" s="6"/>
      <c r="AD367" s="6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</row>
    <row r="368" spans="1:51">
      <c r="A368" s="1"/>
      <c r="B368" s="2"/>
      <c r="C368" s="50"/>
      <c r="D368" s="50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6"/>
      <c r="Z368" s="6"/>
      <c r="AA368" s="6"/>
      <c r="AB368" s="6"/>
      <c r="AC368" s="6"/>
      <c r="AD368" s="6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</row>
    <row r="369" spans="1:51">
      <c r="A369" s="1"/>
      <c r="B369" s="2"/>
      <c r="C369" s="50"/>
      <c r="D369" s="50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6"/>
      <c r="Z369" s="6"/>
      <c r="AA369" s="6"/>
      <c r="AB369" s="6"/>
      <c r="AC369" s="6"/>
      <c r="AD369" s="6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</row>
    <row r="370" spans="1:51">
      <c r="A370" s="1"/>
      <c r="B370" s="2"/>
      <c r="C370" s="50"/>
      <c r="D370" s="50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6"/>
      <c r="Z370" s="6"/>
      <c r="AA370" s="6"/>
      <c r="AB370" s="6"/>
      <c r="AC370" s="6"/>
      <c r="AD370" s="6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</row>
    <row r="371" spans="1:51">
      <c r="A371" s="1"/>
      <c r="B371" s="2"/>
      <c r="C371" s="50"/>
      <c r="D371" s="50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6"/>
      <c r="Z371" s="6"/>
      <c r="AA371" s="6"/>
      <c r="AB371" s="6"/>
      <c r="AC371" s="6"/>
      <c r="AD371" s="6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</row>
    <row r="372" spans="1:51">
      <c r="A372" s="1"/>
      <c r="B372" s="2"/>
      <c r="C372" s="50"/>
      <c r="D372" s="50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6"/>
      <c r="Z372" s="6"/>
      <c r="AA372" s="6"/>
      <c r="AB372" s="6"/>
      <c r="AC372" s="6"/>
      <c r="AD372" s="6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</row>
    <row r="373" spans="1:51">
      <c r="A373" s="1"/>
      <c r="B373" s="2"/>
      <c r="C373" s="50"/>
      <c r="D373" s="50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6"/>
      <c r="Z373" s="6"/>
      <c r="AA373" s="6"/>
      <c r="AB373" s="6"/>
      <c r="AC373" s="6"/>
      <c r="AD373" s="6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</row>
    <row r="374" spans="1:51">
      <c r="A374" s="1"/>
      <c r="B374" s="2"/>
      <c r="C374" s="50"/>
      <c r="D374" s="50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6"/>
      <c r="Z374" s="6"/>
      <c r="AA374" s="6"/>
      <c r="AB374" s="6"/>
      <c r="AC374" s="6"/>
      <c r="AD374" s="6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</row>
    <row r="375" spans="1:51">
      <c r="A375" s="1"/>
      <c r="B375" s="2"/>
      <c r="C375" s="50"/>
      <c r="D375" s="50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6"/>
      <c r="Z375" s="6"/>
      <c r="AA375" s="6"/>
      <c r="AB375" s="6"/>
      <c r="AC375" s="6"/>
      <c r="AD375" s="6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</row>
    <row r="376" spans="1:51">
      <c r="A376" s="1"/>
      <c r="B376" s="2"/>
      <c r="C376" s="50"/>
      <c r="D376" s="50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6"/>
      <c r="Z376" s="6"/>
      <c r="AA376" s="6"/>
      <c r="AB376" s="6"/>
      <c r="AC376" s="6"/>
      <c r="AD376" s="6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</row>
    <row r="377" spans="1:51">
      <c r="A377" s="1"/>
      <c r="B377" s="2"/>
      <c r="C377" s="50"/>
      <c r="D377" s="50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6"/>
      <c r="Z377" s="6"/>
      <c r="AA377" s="6"/>
      <c r="AB377" s="6"/>
      <c r="AC377" s="6"/>
      <c r="AD377" s="6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</row>
    <row r="378" spans="1:51">
      <c r="A378" s="1"/>
      <c r="B378" s="2"/>
      <c r="C378" s="50"/>
      <c r="D378" s="50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6"/>
      <c r="Z378" s="6"/>
      <c r="AA378" s="6"/>
      <c r="AB378" s="6"/>
      <c r="AC378" s="6"/>
      <c r="AD378" s="6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</row>
    <row r="379" spans="1:51">
      <c r="A379" s="1"/>
      <c r="B379" s="2"/>
      <c r="C379" s="50"/>
      <c r="D379" s="50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6"/>
      <c r="Z379" s="6"/>
      <c r="AA379" s="6"/>
      <c r="AB379" s="6"/>
      <c r="AC379" s="6"/>
      <c r="AD379" s="6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</row>
    <row r="380" spans="1:51">
      <c r="A380" s="1"/>
      <c r="B380" s="2"/>
      <c r="C380" s="50"/>
      <c r="D380" s="50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6"/>
      <c r="Z380" s="6"/>
      <c r="AA380" s="6"/>
      <c r="AB380" s="6"/>
      <c r="AC380" s="6"/>
      <c r="AD380" s="6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</row>
    <row r="381" spans="1:51">
      <c r="A381" s="1"/>
      <c r="B381" s="2"/>
      <c r="C381" s="50"/>
      <c r="D381" s="50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6"/>
      <c r="Z381" s="6"/>
      <c r="AA381" s="6"/>
      <c r="AB381" s="6"/>
      <c r="AC381" s="6"/>
      <c r="AD381" s="6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</row>
    <row r="382" spans="1:51">
      <c r="A382" s="1"/>
      <c r="B382" s="2"/>
      <c r="C382" s="50"/>
      <c r="D382" s="50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6"/>
      <c r="Z382" s="6"/>
      <c r="AA382" s="6"/>
      <c r="AB382" s="6"/>
      <c r="AC382" s="6"/>
      <c r="AD382" s="6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</row>
    <row r="383" spans="1:51">
      <c r="A383" s="1"/>
      <c r="B383" s="2"/>
      <c r="C383" s="50"/>
      <c r="D383" s="50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6"/>
      <c r="Z383" s="6"/>
      <c r="AA383" s="6"/>
      <c r="AB383" s="6"/>
      <c r="AC383" s="6"/>
      <c r="AD383" s="6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</row>
    <row r="384" spans="1:51">
      <c r="A384" s="1"/>
      <c r="B384" s="2"/>
      <c r="C384" s="50"/>
      <c r="D384" s="50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6"/>
      <c r="Z384" s="6"/>
      <c r="AA384" s="6"/>
      <c r="AB384" s="6"/>
      <c r="AC384" s="6"/>
      <c r="AD384" s="6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</row>
    <row r="385" spans="1:51">
      <c r="A385" s="1"/>
      <c r="B385" s="2"/>
      <c r="C385" s="50"/>
      <c r="D385" s="50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6"/>
      <c r="Z385" s="6"/>
      <c r="AA385" s="6"/>
      <c r="AB385" s="6"/>
      <c r="AC385" s="6"/>
      <c r="AD385" s="6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</row>
    <row r="386" spans="1:51">
      <c r="A386" s="1"/>
      <c r="B386" s="2"/>
      <c r="C386" s="50"/>
      <c r="D386" s="50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6"/>
      <c r="Z386" s="6"/>
      <c r="AA386" s="6"/>
      <c r="AB386" s="6"/>
      <c r="AC386" s="6"/>
      <c r="AD386" s="6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</row>
    <row r="387" spans="1:51">
      <c r="A387" s="1"/>
      <c r="B387" s="2"/>
      <c r="C387" s="50"/>
      <c r="D387" s="50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6"/>
      <c r="Z387" s="6"/>
      <c r="AA387" s="6"/>
      <c r="AB387" s="6"/>
      <c r="AC387" s="6"/>
      <c r="AD387" s="6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</row>
    <row r="388" spans="1:51">
      <c r="A388" s="1"/>
      <c r="B388" s="2"/>
      <c r="C388" s="50"/>
      <c r="D388" s="50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6"/>
      <c r="Z388" s="6"/>
      <c r="AA388" s="6"/>
      <c r="AB388" s="6"/>
      <c r="AC388" s="6"/>
      <c r="AD388" s="6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</row>
    <row r="389" spans="1:51">
      <c r="A389" s="1"/>
      <c r="B389" s="2"/>
      <c r="C389" s="50"/>
      <c r="D389" s="50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6"/>
      <c r="Z389" s="6"/>
      <c r="AA389" s="6"/>
      <c r="AB389" s="6"/>
      <c r="AC389" s="6"/>
      <c r="AD389" s="6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</row>
    <row r="390" spans="1:51">
      <c r="A390" s="1"/>
      <c r="B390" s="2"/>
      <c r="C390" s="50"/>
      <c r="D390" s="50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6"/>
      <c r="Z390" s="6"/>
      <c r="AA390" s="6"/>
      <c r="AB390" s="6"/>
      <c r="AC390" s="6"/>
      <c r="AD390" s="6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</row>
    <row r="391" spans="1:51">
      <c r="A391" s="1"/>
      <c r="B391" s="2"/>
      <c r="C391" s="50"/>
      <c r="D391" s="50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6"/>
      <c r="Z391" s="6"/>
      <c r="AA391" s="6"/>
      <c r="AB391" s="6"/>
      <c r="AC391" s="6"/>
      <c r="AD391" s="6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</row>
    <row r="392" spans="1:51">
      <c r="A392" s="1"/>
      <c r="B392" s="2"/>
      <c r="C392" s="50"/>
      <c r="D392" s="50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6"/>
      <c r="Z392" s="6"/>
      <c r="AA392" s="6"/>
      <c r="AB392" s="6"/>
      <c r="AC392" s="6"/>
      <c r="AD392" s="6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</row>
    <row r="393" spans="1:51">
      <c r="A393" s="1"/>
      <c r="B393" s="2"/>
      <c r="C393" s="50"/>
      <c r="D393" s="50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6"/>
      <c r="Z393" s="6"/>
      <c r="AA393" s="6"/>
      <c r="AB393" s="6"/>
      <c r="AC393" s="6"/>
      <c r="AD393" s="6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</row>
    <row r="394" spans="1:51">
      <c r="A394" s="1"/>
      <c r="B394" s="2"/>
      <c r="C394" s="50"/>
      <c r="D394" s="50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6"/>
      <c r="Z394" s="6"/>
      <c r="AA394" s="6"/>
      <c r="AB394" s="6"/>
      <c r="AC394" s="6"/>
      <c r="AD394" s="6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</row>
    <row r="395" spans="1:51">
      <c r="A395" s="1"/>
      <c r="B395" s="2"/>
      <c r="C395" s="50"/>
      <c r="D395" s="50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6"/>
      <c r="Z395" s="6"/>
      <c r="AA395" s="6"/>
      <c r="AB395" s="6"/>
      <c r="AC395" s="6"/>
      <c r="AD395" s="6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</row>
    <row r="396" spans="1:51">
      <c r="A396" s="1"/>
      <c r="B396" s="2"/>
      <c r="C396" s="50"/>
      <c r="D396" s="50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6"/>
      <c r="Z396" s="6"/>
      <c r="AA396" s="6"/>
      <c r="AB396" s="6"/>
      <c r="AC396" s="6"/>
      <c r="AD396" s="6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</row>
    <row r="397" spans="1:51">
      <c r="A397" s="1"/>
      <c r="B397" s="2"/>
      <c r="C397" s="50"/>
      <c r="D397" s="50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6"/>
      <c r="Z397" s="6"/>
      <c r="AA397" s="6"/>
      <c r="AB397" s="6"/>
      <c r="AC397" s="6"/>
      <c r="AD397" s="6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</row>
    <row r="398" spans="1:51">
      <c r="A398" s="1"/>
      <c r="B398" s="2"/>
      <c r="C398" s="50"/>
      <c r="D398" s="50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6"/>
      <c r="Z398" s="6"/>
      <c r="AA398" s="6"/>
      <c r="AB398" s="6"/>
      <c r="AC398" s="6"/>
      <c r="AD398" s="6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</row>
    <row r="399" spans="1:51">
      <c r="A399" s="1"/>
      <c r="B399" s="2"/>
      <c r="C399" s="50"/>
      <c r="D399" s="50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6"/>
      <c r="Z399" s="6"/>
      <c r="AA399" s="6"/>
      <c r="AB399" s="6"/>
      <c r="AC399" s="6"/>
      <c r="AD399" s="6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</row>
    <row r="400" spans="1:51">
      <c r="A400" s="1"/>
      <c r="B400" s="2"/>
      <c r="C400" s="50"/>
      <c r="D400" s="50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6"/>
      <c r="Z400" s="6"/>
      <c r="AA400" s="6"/>
      <c r="AB400" s="6"/>
      <c r="AC400" s="6"/>
      <c r="AD400" s="6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</row>
    <row r="401" spans="1:51">
      <c r="A401" s="1"/>
      <c r="B401" s="2"/>
      <c r="C401" s="50"/>
      <c r="D401" s="50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6"/>
      <c r="Z401" s="6"/>
      <c r="AA401" s="6"/>
      <c r="AB401" s="6"/>
      <c r="AC401" s="6"/>
      <c r="AD401" s="6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</row>
    <row r="402" spans="1:51">
      <c r="A402" s="1"/>
      <c r="B402" s="2"/>
      <c r="C402" s="50"/>
      <c r="D402" s="50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6"/>
      <c r="Z402" s="6"/>
      <c r="AA402" s="6"/>
      <c r="AB402" s="6"/>
      <c r="AC402" s="6"/>
      <c r="AD402" s="6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</row>
    <row r="403" spans="1:51">
      <c r="A403" s="1"/>
      <c r="B403" s="2"/>
      <c r="C403" s="50"/>
      <c r="D403" s="50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6"/>
      <c r="Z403" s="6"/>
      <c r="AA403" s="6"/>
      <c r="AB403" s="6"/>
      <c r="AC403" s="6"/>
      <c r="AD403" s="6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</row>
    <row r="404" spans="1:51">
      <c r="A404" s="1"/>
      <c r="B404" s="2"/>
      <c r="C404" s="50"/>
      <c r="D404" s="50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6"/>
      <c r="Z404" s="6"/>
      <c r="AA404" s="6"/>
      <c r="AB404" s="6"/>
      <c r="AC404" s="6"/>
      <c r="AD404" s="6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</row>
    <row r="405" spans="1:51">
      <c r="A405" s="1"/>
      <c r="B405" s="2"/>
      <c r="C405" s="50"/>
      <c r="D405" s="50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6"/>
      <c r="Z405" s="6"/>
      <c r="AA405" s="6"/>
      <c r="AB405" s="6"/>
      <c r="AC405" s="6"/>
      <c r="AD405" s="6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</row>
    <row r="406" spans="1:51">
      <c r="A406" s="1"/>
      <c r="B406" s="2"/>
      <c r="C406" s="50"/>
      <c r="D406" s="50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6"/>
      <c r="Z406" s="6"/>
      <c r="AA406" s="6"/>
      <c r="AB406" s="6"/>
      <c r="AC406" s="6"/>
      <c r="AD406" s="6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</row>
    <row r="407" spans="1:51">
      <c r="A407" s="1"/>
      <c r="B407" s="2"/>
      <c r="C407" s="50"/>
      <c r="D407" s="50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6"/>
      <c r="Z407" s="6"/>
      <c r="AA407" s="6"/>
      <c r="AB407" s="6"/>
      <c r="AC407" s="6"/>
      <c r="AD407" s="6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</row>
    <row r="408" spans="1:51">
      <c r="A408" s="1"/>
      <c r="B408" s="2"/>
      <c r="C408" s="50"/>
      <c r="D408" s="50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6"/>
      <c r="Z408" s="6"/>
      <c r="AA408" s="6"/>
      <c r="AB408" s="6"/>
      <c r="AC408" s="6"/>
      <c r="AD408" s="6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</row>
    <row r="409" spans="1:51">
      <c r="A409" s="1"/>
      <c r="B409" s="2"/>
      <c r="C409" s="50"/>
      <c r="D409" s="50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6"/>
      <c r="Z409" s="6"/>
      <c r="AA409" s="6"/>
      <c r="AB409" s="6"/>
      <c r="AC409" s="6"/>
      <c r="AD409" s="6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</row>
    <row r="410" spans="1:51">
      <c r="A410" s="1"/>
      <c r="B410" s="2"/>
      <c r="C410" s="50"/>
      <c r="D410" s="50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6"/>
      <c r="Z410" s="6"/>
      <c r="AA410" s="6"/>
      <c r="AB410" s="6"/>
      <c r="AC410" s="6"/>
      <c r="AD410" s="6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</row>
    <row r="411" spans="1:51">
      <c r="A411" s="1"/>
      <c r="B411" s="2"/>
      <c r="C411" s="50"/>
      <c r="D411" s="50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6"/>
      <c r="Z411" s="6"/>
      <c r="AA411" s="6"/>
      <c r="AB411" s="6"/>
      <c r="AC411" s="6"/>
      <c r="AD411" s="6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</row>
    <row r="412" spans="1:51">
      <c r="A412" s="1"/>
      <c r="B412" s="2"/>
      <c r="C412" s="50"/>
      <c r="D412" s="50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6"/>
      <c r="Z412" s="6"/>
      <c r="AA412" s="6"/>
      <c r="AB412" s="6"/>
      <c r="AC412" s="6"/>
      <c r="AD412" s="6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</row>
    <row r="413" spans="1:51">
      <c r="A413" s="1"/>
      <c r="B413" s="2"/>
      <c r="C413" s="50"/>
      <c r="D413" s="50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6"/>
      <c r="Z413" s="6"/>
      <c r="AA413" s="6"/>
      <c r="AB413" s="6"/>
      <c r="AC413" s="6"/>
      <c r="AD413" s="6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</row>
    <row r="414" spans="1:51">
      <c r="A414" s="1"/>
      <c r="B414" s="2"/>
      <c r="C414" s="50"/>
      <c r="D414" s="50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6"/>
      <c r="Z414" s="6"/>
      <c r="AA414" s="6"/>
      <c r="AB414" s="6"/>
      <c r="AC414" s="6"/>
      <c r="AD414" s="6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</row>
    <row r="415" spans="1:51">
      <c r="A415" s="1"/>
      <c r="B415" s="2"/>
      <c r="C415" s="50"/>
      <c r="D415" s="50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6"/>
      <c r="Z415" s="6"/>
      <c r="AA415" s="6"/>
      <c r="AB415" s="6"/>
      <c r="AC415" s="6"/>
      <c r="AD415" s="6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</row>
    <row r="416" spans="1:51">
      <c r="A416" s="1"/>
      <c r="B416" s="2"/>
      <c r="C416" s="50"/>
      <c r="D416" s="50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6"/>
      <c r="Z416" s="6"/>
      <c r="AA416" s="6"/>
      <c r="AB416" s="6"/>
      <c r="AC416" s="6"/>
      <c r="AD416" s="6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</row>
    <row r="417" spans="1:51">
      <c r="A417" s="1"/>
      <c r="B417" s="2"/>
      <c r="C417" s="50"/>
      <c r="D417" s="50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6"/>
      <c r="Z417" s="6"/>
      <c r="AA417" s="6"/>
      <c r="AB417" s="6"/>
      <c r="AC417" s="6"/>
      <c r="AD417" s="6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</row>
    <row r="418" spans="1:51">
      <c r="A418" s="1"/>
      <c r="B418" s="2"/>
      <c r="C418" s="50"/>
      <c r="D418" s="50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6"/>
      <c r="Z418" s="6"/>
      <c r="AA418" s="6"/>
      <c r="AB418" s="6"/>
      <c r="AC418" s="6"/>
      <c r="AD418" s="6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</row>
    <row r="419" spans="1:51">
      <c r="A419" s="1"/>
      <c r="B419" s="2"/>
      <c r="C419" s="50"/>
      <c r="D419" s="50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6"/>
      <c r="Z419" s="6"/>
      <c r="AA419" s="6"/>
      <c r="AB419" s="6"/>
      <c r="AC419" s="6"/>
      <c r="AD419" s="6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</row>
    <row r="420" spans="1:51">
      <c r="A420" s="1"/>
      <c r="B420" s="2"/>
      <c r="C420" s="50"/>
      <c r="D420" s="50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6"/>
      <c r="Z420" s="6"/>
      <c r="AA420" s="6"/>
      <c r="AB420" s="6"/>
      <c r="AC420" s="6"/>
      <c r="AD420" s="6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</row>
    <row r="421" spans="1:51">
      <c r="A421" s="1"/>
      <c r="B421" s="2"/>
      <c r="C421" s="50"/>
      <c r="D421" s="50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6"/>
      <c r="Z421" s="6"/>
      <c r="AA421" s="6"/>
      <c r="AB421" s="6"/>
      <c r="AC421" s="6"/>
      <c r="AD421" s="6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</row>
    <row r="422" spans="1:51">
      <c r="A422" s="1"/>
      <c r="B422" s="2"/>
      <c r="C422" s="50"/>
      <c r="D422" s="50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6"/>
      <c r="Z422" s="6"/>
      <c r="AA422" s="6"/>
      <c r="AB422" s="6"/>
      <c r="AC422" s="6"/>
      <c r="AD422" s="6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</row>
    <row r="423" spans="1:51">
      <c r="A423" s="1"/>
      <c r="B423" s="2"/>
      <c r="C423" s="50"/>
      <c r="D423" s="50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6"/>
      <c r="Z423" s="6"/>
      <c r="AA423" s="6"/>
      <c r="AB423" s="6"/>
      <c r="AC423" s="6"/>
      <c r="AD423" s="6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</row>
    <row r="424" spans="1:51">
      <c r="A424" s="1"/>
      <c r="B424" s="2"/>
      <c r="C424" s="50"/>
      <c r="D424" s="50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6"/>
      <c r="Z424" s="6"/>
      <c r="AA424" s="6"/>
      <c r="AB424" s="6"/>
      <c r="AC424" s="6"/>
      <c r="AD424" s="6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</row>
    <row r="425" spans="1:51">
      <c r="A425" s="1"/>
      <c r="B425" s="2"/>
      <c r="C425" s="50"/>
      <c r="D425" s="50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6"/>
      <c r="Z425" s="6"/>
      <c r="AA425" s="6"/>
      <c r="AB425" s="6"/>
      <c r="AC425" s="6"/>
      <c r="AD425" s="6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</row>
    <row r="426" spans="1:51">
      <c r="A426" s="1"/>
      <c r="B426" s="2"/>
      <c r="C426" s="50"/>
      <c r="D426" s="50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6"/>
      <c r="Z426" s="6"/>
      <c r="AA426" s="6"/>
      <c r="AB426" s="6"/>
      <c r="AC426" s="6"/>
      <c r="AD426" s="6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</row>
    <row r="427" spans="1:51">
      <c r="A427" s="1"/>
      <c r="B427" s="2"/>
      <c r="C427" s="50"/>
      <c r="D427" s="50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6"/>
      <c r="Z427" s="6"/>
      <c r="AA427" s="6"/>
      <c r="AB427" s="6"/>
      <c r="AC427" s="6"/>
      <c r="AD427" s="6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</row>
    <row r="428" spans="1:51">
      <c r="A428" s="1"/>
      <c r="B428" s="2"/>
      <c r="C428" s="50"/>
      <c r="D428" s="50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6"/>
      <c r="Z428" s="6"/>
      <c r="AA428" s="6"/>
      <c r="AB428" s="6"/>
      <c r="AC428" s="6"/>
      <c r="AD428" s="6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</row>
    <row r="429" spans="1:51">
      <c r="A429" s="1"/>
      <c r="B429" s="2"/>
      <c r="C429" s="50"/>
      <c r="D429" s="50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6"/>
      <c r="Z429" s="6"/>
      <c r="AA429" s="6"/>
      <c r="AB429" s="6"/>
      <c r="AC429" s="6"/>
      <c r="AD429" s="6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</row>
    <row r="430" spans="1:51">
      <c r="A430" s="1"/>
      <c r="B430" s="2"/>
      <c r="C430" s="50"/>
      <c r="D430" s="50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6"/>
      <c r="Z430" s="6"/>
      <c r="AA430" s="6"/>
      <c r="AB430" s="6"/>
      <c r="AC430" s="6"/>
      <c r="AD430" s="6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</row>
    <row r="431" spans="1:51">
      <c r="A431" s="1"/>
      <c r="B431" s="2"/>
      <c r="C431" s="50"/>
      <c r="D431" s="50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6"/>
      <c r="Z431" s="6"/>
      <c r="AA431" s="6"/>
      <c r="AB431" s="6"/>
      <c r="AC431" s="6"/>
      <c r="AD431" s="6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</row>
    <row r="432" spans="1:51">
      <c r="A432" s="1"/>
      <c r="B432" s="2"/>
      <c r="C432" s="50"/>
      <c r="D432" s="50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6"/>
      <c r="Z432" s="6"/>
      <c r="AA432" s="6"/>
      <c r="AB432" s="6"/>
      <c r="AC432" s="6"/>
      <c r="AD432" s="6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</row>
    <row r="433" spans="1:51">
      <c r="A433" s="1"/>
      <c r="B433" s="2"/>
      <c r="C433" s="50"/>
      <c r="D433" s="50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6"/>
      <c r="Z433" s="6"/>
      <c r="AA433" s="6"/>
      <c r="AB433" s="6"/>
      <c r="AC433" s="6"/>
      <c r="AD433" s="6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</row>
    <row r="434" spans="1:51">
      <c r="A434" s="1"/>
      <c r="B434" s="2"/>
      <c r="C434" s="50"/>
      <c r="D434" s="50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6"/>
      <c r="Z434" s="6"/>
      <c r="AA434" s="6"/>
      <c r="AB434" s="6"/>
      <c r="AC434" s="6"/>
      <c r="AD434" s="6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</row>
    <row r="435" spans="1:51">
      <c r="A435" s="1"/>
      <c r="B435" s="2"/>
      <c r="C435" s="50"/>
      <c r="D435" s="50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6"/>
      <c r="Z435" s="6"/>
      <c r="AA435" s="6"/>
      <c r="AB435" s="6"/>
      <c r="AC435" s="6"/>
      <c r="AD435" s="6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</row>
    <row r="436" spans="1:51">
      <c r="A436" s="1"/>
      <c r="B436" s="2"/>
      <c r="C436" s="50"/>
      <c r="D436" s="50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6"/>
      <c r="Z436" s="6"/>
      <c r="AA436" s="6"/>
      <c r="AB436" s="6"/>
      <c r="AC436" s="6"/>
      <c r="AD436" s="6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</row>
    <row r="437" spans="1:51">
      <c r="A437" s="1"/>
      <c r="B437" s="2"/>
      <c r="C437" s="50"/>
      <c r="D437" s="50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6"/>
      <c r="Z437" s="6"/>
      <c r="AA437" s="6"/>
      <c r="AB437" s="6"/>
      <c r="AC437" s="6"/>
      <c r="AD437" s="6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</row>
    <row r="438" spans="1:51">
      <c r="A438" s="1"/>
      <c r="B438" s="2"/>
      <c r="C438" s="50"/>
      <c r="D438" s="50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6"/>
      <c r="Z438" s="6"/>
      <c r="AA438" s="6"/>
      <c r="AB438" s="6"/>
      <c r="AC438" s="6"/>
      <c r="AD438" s="6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</row>
    <row r="439" spans="1:51">
      <c r="A439" s="1"/>
      <c r="B439" s="2"/>
      <c r="C439" s="50"/>
      <c r="D439" s="50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6"/>
      <c r="Z439" s="6"/>
      <c r="AA439" s="6"/>
      <c r="AB439" s="6"/>
      <c r="AC439" s="6"/>
      <c r="AD439" s="6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</row>
    <row r="440" spans="1:51">
      <c r="A440" s="1"/>
      <c r="B440" s="2"/>
      <c r="C440" s="50"/>
      <c r="D440" s="50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6"/>
      <c r="Z440" s="6"/>
      <c r="AA440" s="6"/>
      <c r="AB440" s="6"/>
      <c r="AC440" s="6"/>
      <c r="AD440" s="6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</row>
    <row r="441" spans="1:51">
      <c r="A441" s="1"/>
      <c r="B441" s="2"/>
      <c r="C441" s="50"/>
      <c r="D441" s="50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6"/>
      <c r="Z441" s="6"/>
      <c r="AA441" s="6"/>
      <c r="AB441" s="6"/>
      <c r="AC441" s="6"/>
      <c r="AD441" s="6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</row>
    <row r="442" spans="1:51">
      <c r="A442" s="1"/>
      <c r="B442" s="2"/>
      <c r="C442" s="50"/>
      <c r="D442" s="50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6"/>
      <c r="Z442" s="6"/>
      <c r="AA442" s="6"/>
      <c r="AB442" s="6"/>
      <c r="AC442" s="6"/>
      <c r="AD442" s="6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</row>
    <row r="443" spans="1:51">
      <c r="A443" s="1"/>
      <c r="B443" s="2"/>
      <c r="C443" s="50"/>
      <c r="D443" s="50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6"/>
      <c r="Z443" s="6"/>
      <c r="AA443" s="6"/>
      <c r="AB443" s="6"/>
      <c r="AC443" s="6"/>
      <c r="AD443" s="6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</row>
    <row r="444" spans="1:51">
      <c r="A444" s="1"/>
      <c r="B444" s="2"/>
      <c r="C444" s="50"/>
      <c r="D444" s="50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6"/>
      <c r="Z444" s="6"/>
      <c r="AA444" s="6"/>
      <c r="AB444" s="6"/>
      <c r="AC444" s="6"/>
      <c r="AD444" s="6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</row>
    <row r="445" spans="1:51">
      <c r="A445" s="1"/>
      <c r="B445" s="2"/>
      <c r="C445" s="50"/>
      <c r="D445" s="50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6"/>
      <c r="Z445" s="6"/>
      <c r="AA445" s="6"/>
      <c r="AB445" s="6"/>
      <c r="AC445" s="6"/>
      <c r="AD445" s="6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</row>
    <row r="446" spans="1:51">
      <c r="A446" s="1"/>
      <c r="B446" s="2"/>
      <c r="C446" s="50"/>
      <c r="D446" s="50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6"/>
      <c r="Z446" s="6"/>
      <c r="AA446" s="6"/>
      <c r="AB446" s="6"/>
      <c r="AC446" s="6"/>
      <c r="AD446" s="6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</row>
    <row r="447" spans="1:51">
      <c r="A447" s="1"/>
      <c r="B447" s="2"/>
      <c r="C447" s="50"/>
      <c r="D447" s="50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6"/>
      <c r="Z447" s="6"/>
      <c r="AA447" s="6"/>
      <c r="AB447" s="6"/>
      <c r="AC447" s="6"/>
      <c r="AD447" s="6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</row>
    <row r="448" spans="1:51">
      <c r="A448" s="1"/>
      <c r="B448" s="2"/>
      <c r="C448" s="50"/>
      <c r="D448" s="50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6"/>
      <c r="Z448" s="6"/>
      <c r="AA448" s="6"/>
      <c r="AB448" s="6"/>
      <c r="AC448" s="6"/>
      <c r="AD448" s="6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</row>
    <row r="449" spans="1:51">
      <c r="A449" s="1"/>
      <c r="B449" s="2"/>
      <c r="C449" s="50"/>
      <c r="D449" s="50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6"/>
      <c r="Z449" s="6"/>
      <c r="AA449" s="6"/>
      <c r="AB449" s="6"/>
      <c r="AC449" s="6"/>
      <c r="AD449" s="6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</row>
    <row r="450" spans="1:51">
      <c r="A450" s="1"/>
      <c r="B450" s="2"/>
      <c r="C450" s="50"/>
      <c r="D450" s="50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6"/>
      <c r="Z450" s="6"/>
      <c r="AA450" s="6"/>
      <c r="AB450" s="6"/>
      <c r="AC450" s="6"/>
      <c r="AD450" s="6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</row>
    <row r="451" spans="1:51">
      <c r="A451" s="1"/>
      <c r="B451" s="2"/>
      <c r="C451" s="50"/>
      <c r="D451" s="50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6"/>
      <c r="Z451" s="6"/>
      <c r="AA451" s="6"/>
      <c r="AB451" s="6"/>
      <c r="AC451" s="6"/>
      <c r="AD451" s="6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</row>
    <row r="452" spans="1:51">
      <c r="A452" s="1"/>
      <c r="B452" s="2"/>
      <c r="C452" s="50"/>
      <c r="D452" s="50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6"/>
      <c r="Z452" s="6"/>
      <c r="AA452" s="6"/>
      <c r="AB452" s="6"/>
      <c r="AC452" s="6"/>
      <c r="AD452" s="6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</row>
    <row r="453" spans="1:51">
      <c r="A453" s="1"/>
      <c r="B453" s="2"/>
      <c r="C453" s="50"/>
      <c r="D453" s="50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6"/>
      <c r="Z453" s="6"/>
      <c r="AA453" s="6"/>
      <c r="AB453" s="6"/>
      <c r="AC453" s="6"/>
      <c r="AD453" s="6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</row>
    <row r="454" spans="1:51">
      <c r="A454" s="1"/>
      <c r="B454" s="2"/>
      <c r="C454" s="50"/>
      <c r="D454" s="50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6"/>
      <c r="Z454" s="6"/>
      <c r="AA454" s="6"/>
      <c r="AB454" s="6"/>
      <c r="AC454" s="6"/>
      <c r="AD454" s="6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</row>
    <row r="455" spans="1:51">
      <c r="A455" s="1"/>
      <c r="B455" s="2"/>
      <c r="C455" s="50"/>
      <c r="D455" s="50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6"/>
      <c r="Z455" s="6"/>
      <c r="AA455" s="6"/>
      <c r="AB455" s="6"/>
      <c r="AC455" s="6"/>
      <c r="AD455" s="6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</row>
    <row r="456" spans="1:51">
      <c r="A456" s="1"/>
      <c r="B456" s="2"/>
      <c r="C456" s="50"/>
      <c r="D456" s="50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6"/>
      <c r="Z456" s="6"/>
      <c r="AA456" s="6"/>
      <c r="AB456" s="6"/>
      <c r="AC456" s="6"/>
      <c r="AD456" s="6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</row>
    <row r="457" spans="1:51">
      <c r="A457" s="1"/>
      <c r="B457" s="2"/>
      <c r="C457" s="50"/>
      <c r="D457" s="50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6"/>
      <c r="Z457" s="6"/>
      <c r="AA457" s="6"/>
      <c r="AB457" s="6"/>
      <c r="AC457" s="6"/>
      <c r="AD457" s="6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</row>
    <row r="458" spans="1:51">
      <c r="A458" s="1"/>
      <c r="B458" s="2"/>
      <c r="C458" s="50"/>
      <c r="D458" s="50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6"/>
      <c r="Z458" s="6"/>
      <c r="AA458" s="6"/>
      <c r="AB458" s="6"/>
      <c r="AC458" s="6"/>
      <c r="AD458" s="6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</row>
    <row r="459" spans="1:51">
      <c r="A459" s="1"/>
      <c r="B459" s="2"/>
      <c r="C459" s="50"/>
      <c r="D459" s="50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6"/>
      <c r="Z459" s="6"/>
      <c r="AA459" s="6"/>
      <c r="AB459" s="6"/>
      <c r="AC459" s="6"/>
      <c r="AD459" s="6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</row>
    <row r="460" spans="1:51">
      <c r="A460" s="1"/>
      <c r="B460" s="2"/>
      <c r="C460" s="50"/>
      <c r="D460" s="50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6"/>
      <c r="Z460" s="6"/>
      <c r="AA460" s="6"/>
      <c r="AB460" s="6"/>
      <c r="AC460" s="6"/>
      <c r="AD460" s="6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</row>
    <row r="461" spans="1:51">
      <c r="A461" s="1"/>
      <c r="B461" s="2"/>
      <c r="C461" s="50"/>
      <c r="D461" s="50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6"/>
      <c r="Z461" s="6"/>
      <c r="AA461" s="6"/>
      <c r="AB461" s="6"/>
      <c r="AC461" s="6"/>
      <c r="AD461" s="6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</row>
    <row r="462" spans="1:51">
      <c r="A462" s="1"/>
      <c r="B462" s="2"/>
      <c r="C462" s="50"/>
      <c r="D462" s="50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6"/>
      <c r="Z462" s="6"/>
      <c r="AA462" s="6"/>
      <c r="AB462" s="6"/>
      <c r="AC462" s="6"/>
      <c r="AD462" s="6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</row>
    <row r="463" spans="1:51">
      <c r="A463" s="1"/>
      <c r="B463" s="2"/>
      <c r="C463" s="50"/>
      <c r="D463" s="50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6"/>
      <c r="Z463" s="6"/>
      <c r="AA463" s="6"/>
      <c r="AB463" s="6"/>
      <c r="AC463" s="6"/>
      <c r="AD463" s="6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</row>
    <row r="464" spans="1:51">
      <c r="A464" s="1"/>
      <c r="B464" s="2"/>
      <c r="C464" s="50"/>
      <c r="D464" s="50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6"/>
      <c r="Z464" s="6"/>
      <c r="AA464" s="6"/>
      <c r="AB464" s="6"/>
      <c r="AC464" s="6"/>
      <c r="AD464" s="6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</row>
    <row r="465" spans="1:51">
      <c r="A465" s="1"/>
      <c r="B465" s="2"/>
      <c r="C465" s="50"/>
      <c r="D465" s="50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6"/>
      <c r="Z465" s="6"/>
      <c r="AA465" s="6"/>
      <c r="AB465" s="6"/>
      <c r="AC465" s="6"/>
      <c r="AD465" s="6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</row>
    <row r="466" spans="1:51">
      <c r="A466" s="1"/>
      <c r="B466" s="2"/>
      <c r="C466" s="50"/>
      <c r="D466" s="50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6"/>
      <c r="Z466" s="6"/>
      <c r="AA466" s="6"/>
      <c r="AB466" s="6"/>
      <c r="AC466" s="6"/>
      <c r="AD466" s="6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</row>
    <row r="467" spans="1:51">
      <c r="A467" s="1"/>
      <c r="B467" s="2"/>
      <c r="C467" s="50"/>
      <c r="D467" s="50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6"/>
      <c r="Z467" s="6"/>
      <c r="AA467" s="6"/>
      <c r="AB467" s="6"/>
      <c r="AC467" s="6"/>
      <c r="AD467" s="6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</row>
    <row r="468" spans="1:51">
      <c r="A468" s="1"/>
      <c r="B468" s="2"/>
      <c r="C468" s="50"/>
      <c r="D468" s="50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6"/>
      <c r="Z468" s="6"/>
      <c r="AA468" s="6"/>
      <c r="AB468" s="6"/>
      <c r="AC468" s="6"/>
      <c r="AD468" s="6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</row>
    <row r="469" spans="1:51">
      <c r="A469" s="1"/>
      <c r="B469" s="2"/>
      <c r="C469" s="50"/>
      <c r="D469" s="50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6"/>
      <c r="Z469" s="6"/>
      <c r="AA469" s="6"/>
      <c r="AB469" s="6"/>
      <c r="AC469" s="6"/>
      <c r="AD469" s="6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</row>
    <row r="470" spans="1:51">
      <c r="A470" s="1"/>
      <c r="B470" s="2"/>
      <c r="C470" s="50"/>
      <c r="D470" s="50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6"/>
      <c r="Z470" s="6"/>
      <c r="AA470" s="6"/>
      <c r="AB470" s="6"/>
      <c r="AC470" s="6"/>
      <c r="AD470" s="6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</row>
    <row r="471" spans="1:51">
      <c r="A471" s="1"/>
      <c r="B471" s="2"/>
      <c r="C471" s="50"/>
      <c r="D471" s="50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6"/>
      <c r="Z471" s="6"/>
      <c r="AA471" s="6"/>
      <c r="AB471" s="6"/>
      <c r="AC471" s="6"/>
      <c r="AD471" s="6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</row>
    <row r="472" spans="1:51">
      <c r="A472" s="1"/>
      <c r="B472" s="2"/>
      <c r="C472" s="50"/>
      <c r="D472" s="50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6"/>
      <c r="Z472" s="6"/>
      <c r="AA472" s="6"/>
      <c r="AB472" s="6"/>
      <c r="AC472" s="6"/>
      <c r="AD472" s="6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</row>
    <row r="473" spans="1:51">
      <c r="A473" s="1"/>
      <c r="B473" s="2"/>
      <c r="C473" s="50"/>
      <c r="D473" s="50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6"/>
      <c r="Z473" s="6"/>
      <c r="AA473" s="6"/>
      <c r="AB473" s="6"/>
      <c r="AC473" s="6"/>
      <c r="AD473" s="6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</row>
    <row r="474" spans="1:51">
      <c r="A474" s="1"/>
      <c r="B474" s="2"/>
      <c r="C474" s="50"/>
      <c r="D474" s="50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6"/>
      <c r="Z474" s="6"/>
      <c r="AA474" s="6"/>
      <c r="AB474" s="6"/>
      <c r="AC474" s="6"/>
      <c r="AD474" s="6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</row>
    <row r="475" spans="1:51">
      <c r="A475" s="1"/>
      <c r="B475" s="2"/>
      <c r="C475" s="50"/>
      <c r="D475" s="50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6"/>
      <c r="Z475" s="6"/>
      <c r="AA475" s="6"/>
      <c r="AB475" s="6"/>
      <c r="AC475" s="6"/>
      <c r="AD475" s="6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</row>
    <row r="476" spans="1:51">
      <c r="A476" s="1"/>
      <c r="B476" s="2"/>
      <c r="C476" s="50"/>
      <c r="D476" s="50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6"/>
      <c r="Z476" s="6"/>
      <c r="AA476" s="6"/>
      <c r="AB476" s="6"/>
      <c r="AC476" s="6"/>
      <c r="AD476" s="6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</row>
    <row r="477" spans="1:51">
      <c r="A477" s="1"/>
      <c r="B477" s="2"/>
      <c r="C477" s="50"/>
      <c r="D477" s="50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6"/>
      <c r="Z477" s="6"/>
      <c r="AA477" s="6"/>
      <c r="AB477" s="6"/>
      <c r="AC477" s="6"/>
      <c r="AD477" s="6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</row>
    <row r="478" spans="1:51">
      <c r="A478" s="1"/>
      <c r="B478" s="2"/>
      <c r="C478" s="50"/>
      <c r="D478" s="50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6"/>
      <c r="Z478" s="6"/>
      <c r="AA478" s="6"/>
      <c r="AB478" s="6"/>
      <c r="AC478" s="6"/>
      <c r="AD478" s="6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</row>
    <row r="479" spans="1:51">
      <c r="A479" s="1"/>
      <c r="B479" s="2"/>
      <c r="C479" s="50"/>
      <c r="D479" s="50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6"/>
      <c r="Z479" s="6"/>
      <c r="AA479" s="6"/>
      <c r="AB479" s="6"/>
      <c r="AC479" s="6"/>
      <c r="AD479" s="6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</row>
    <row r="480" spans="1:51">
      <c r="A480" s="1"/>
      <c r="B480" s="2"/>
      <c r="C480" s="50"/>
      <c r="D480" s="50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6"/>
      <c r="Z480" s="6"/>
      <c r="AA480" s="6"/>
      <c r="AB480" s="6"/>
      <c r="AC480" s="6"/>
      <c r="AD480" s="6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</row>
    <row r="481" spans="1:51">
      <c r="A481" s="1"/>
      <c r="B481" s="2"/>
      <c r="C481" s="50"/>
      <c r="D481" s="50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6"/>
      <c r="Z481" s="6"/>
      <c r="AA481" s="6"/>
      <c r="AB481" s="6"/>
      <c r="AC481" s="6"/>
      <c r="AD481" s="6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</row>
    <row r="482" spans="1:51">
      <c r="A482" s="1"/>
      <c r="B482" s="2"/>
      <c r="C482" s="50"/>
      <c r="D482" s="50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6"/>
      <c r="Z482" s="6"/>
      <c r="AA482" s="6"/>
      <c r="AB482" s="6"/>
      <c r="AC482" s="6"/>
      <c r="AD482" s="6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</row>
    <row r="483" spans="1:51">
      <c r="A483" s="1"/>
      <c r="B483" s="2"/>
      <c r="C483" s="50"/>
      <c r="D483" s="50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6"/>
      <c r="Z483" s="6"/>
      <c r="AA483" s="6"/>
      <c r="AB483" s="6"/>
      <c r="AC483" s="6"/>
      <c r="AD483" s="6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</row>
    <row r="484" spans="1:51">
      <c r="A484" s="1"/>
      <c r="B484" s="2"/>
      <c r="C484" s="50"/>
      <c r="D484" s="50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6"/>
      <c r="Z484" s="6"/>
      <c r="AA484" s="6"/>
      <c r="AB484" s="6"/>
      <c r="AC484" s="6"/>
      <c r="AD484" s="6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</row>
    <row r="485" spans="1:51">
      <c r="A485" s="1"/>
      <c r="B485" s="2"/>
      <c r="C485" s="50"/>
      <c r="D485" s="50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6"/>
      <c r="Z485" s="6"/>
      <c r="AA485" s="6"/>
      <c r="AB485" s="6"/>
      <c r="AC485" s="6"/>
      <c r="AD485" s="6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</row>
    <row r="486" spans="1:51">
      <c r="A486" s="1"/>
      <c r="B486" s="2"/>
      <c r="C486" s="50"/>
      <c r="D486" s="50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6"/>
      <c r="Z486" s="6"/>
      <c r="AA486" s="6"/>
      <c r="AB486" s="6"/>
      <c r="AC486" s="6"/>
      <c r="AD486" s="6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</row>
    <row r="487" spans="1:51">
      <c r="A487" s="1"/>
      <c r="B487" s="2"/>
      <c r="C487" s="50"/>
      <c r="D487" s="50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6"/>
      <c r="Z487" s="6"/>
      <c r="AA487" s="6"/>
      <c r="AB487" s="6"/>
      <c r="AC487" s="6"/>
      <c r="AD487" s="6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</row>
    <row r="488" spans="1:51">
      <c r="A488" s="1"/>
      <c r="B488" s="2"/>
      <c r="C488" s="50"/>
      <c r="D488" s="50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6"/>
      <c r="Z488" s="6"/>
      <c r="AA488" s="6"/>
      <c r="AB488" s="6"/>
      <c r="AC488" s="6"/>
      <c r="AD488" s="6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</row>
    <row r="489" spans="1:51">
      <c r="A489" s="1"/>
      <c r="B489" s="2"/>
      <c r="C489" s="50"/>
      <c r="D489" s="50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6"/>
      <c r="Z489" s="6"/>
      <c r="AA489" s="6"/>
      <c r="AB489" s="6"/>
      <c r="AC489" s="6"/>
      <c r="AD489" s="6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</row>
    <row r="490" spans="1:51">
      <c r="A490" s="1"/>
      <c r="B490" s="2"/>
      <c r="C490" s="50"/>
      <c r="D490" s="50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6"/>
      <c r="Z490" s="6"/>
      <c r="AA490" s="6"/>
      <c r="AB490" s="6"/>
      <c r="AC490" s="6"/>
      <c r="AD490" s="6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</row>
    <row r="491" spans="1:51">
      <c r="A491" s="1"/>
      <c r="B491" s="2"/>
      <c r="C491" s="50"/>
      <c r="D491" s="50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6"/>
      <c r="Z491" s="6"/>
      <c r="AA491" s="6"/>
      <c r="AB491" s="6"/>
      <c r="AC491" s="6"/>
      <c r="AD491" s="6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</row>
    <row r="492" spans="1:51">
      <c r="A492" s="1"/>
      <c r="B492" s="2"/>
      <c r="C492" s="50"/>
      <c r="D492" s="50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6"/>
      <c r="Z492" s="6"/>
      <c r="AA492" s="6"/>
      <c r="AB492" s="6"/>
      <c r="AC492" s="6"/>
      <c r="AD492" s="6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</row>
    <row r="493" spans="1:51">
      <c r="A493" s="1"/>
      <c r="B493" s="2"/>
      <c r="C493" s="50"/>
      <c r="D493" s="50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6"/>
      <c r="Z493" s="6"/>
      <c r="AA493" s="6"/>
      <c r="AB493" s="6"/>
      <c r="AC493" s="6"/>
      <c r="AD493" s="6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</row>
    <row r="494" spans="1:51">
      <c r="A494" s="1"/>
      <c r="B494" s="2"/>
      <c r="C494" s="50"/>
      <c r="D494" s="50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6"/>
      <c r="Z494" s="6"/>
      <c r="AA494" s="6"/>
      <c r="AB494" s="6"/>
      <c r="AC494" s="6"/>
      <c r="AD494" s="6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</row>
    <row r="495" spans="1:51">
      <c r="A495" s="1"/>
      <c r="B495" s="2"/>
      <c r="C495" s="50"/>
      <c r="D495" s="50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6"/>
      <c r="Z495" s="6"/>
      <c r="AA495" s="6"/>
      <c r="AB495" s="6"/>
      <c r="AC495" s="6"/>
      <c r="AD495" s="6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</row>
    <row r="496" spans="1:51">
      <c r="A496" s="1"/>
      <c r="B496" s="2"/>
      <c r="C496" s="50"/>
      <c r="D496" s="50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6"/>
      <c r="Z496" s="6"/>
      <c r="AA496" s="6"/>
      <c r="AB496" s="6"/>
      <c r="AC496" s="6"/>
      <c r="AD496" s="6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</row>
    <row r="497" spans="1:51">
      <c r="A497" s="1"/>
      <c r="B497" s="2"/>
      <c r="C497" s="50"/>
      <c r="D497" s="50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6"/>
      <c r="Z497" s="6"/>
      <c r="AA497" s="6"/>
      <c r="AB497" s="6"/>
      <c r="AC497" s="6"/>
      <c r="AD497" s="6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</row>
    <row r="498" spans="1:51">
      <c r="A498" s="1"/>
      <c r="B498" s="2"/>
      <c r="C498" s="50"/>
      <c r="D498" s="50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6"/>
      <c r="Z498" s="6"/>
      <c r="AA498" s="6"/>
      <c r="AB498" s="6"/>
      <c r="AC498" s="6"/>
      <c r="AD498" s="6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</row>
    <row r="499" spans="1:51">
      <c r="A499" s="1"/>
      <c r="B499" s="2"/>
      <c r="C499" s="50"/>
      <c r="D499" s="50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6"/>
      <c r="Z499" s="6"/>
      <c r="AA499" s="6"/>
      <c r="AB499" s="6"/>
      <c r="AC499" s="6"/>
      <c r="AD499" s="6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</row>
    <row r="500" spans="1:51">
      <c r="A500" s="1"/>
      <c r="B500" s="2"/>
      <c r="C500" s="50"/>
      <c r="D500" s="50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6"/>
      <c r="Z500" s="6"/>
      <c r="AA500" s="6"/>
      <c r="AB500" s="6"/>
      <c r="AC500" s="6"/>
      <c r="AD500" s="6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</row>
    <row r="501" spans="1:51">
      <c r="A501" s="1"/>
      <c r="B501" s="2"/>
      <c r="C501" s="50"/>
      <c r="D501" s="50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6"/>
      <c r="Z501" s="6"/>
      <c r="AA501" s="6"/>
      <c r="AB501" s="6"/>
      <c r="AC501" s="6"/>
      <c r="AD501" s="6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</row>
    <row r="502" spans="1:51">
      <c r="A502" s="1"/>
      <c r="B502" s="2"/>
      <c r="C502" s="50"/>
      <c r="D502" s="50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6"/>
      <c r="Z502" s="6"/>
      <c r="AA502" s="6"/>
      <c r="AB502" s="6"/>
      <c r="AC502" s="6"/>
      <c r="AD502" s="6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</row>
    <row r="503" spans="1:51">
      <c r="A503" s="1"/>
      <c r="B503" s="2"/>
      <c r="C503" s="50"/>
      <c r="D503" s="50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6"/>
      <c r="Z503" s="6"/>
      <c r="AA503" s="6"/>
      <c r="AB503" s="6"/>
      <c r="AC503" s="6"/>
      <c r="AD503" s="6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</row>
    <row r="504" spans="1:51">
      <c r="A504" s="1"/>
      <c r="B504" s="2"/>
      <c r="C504" s="50"/>
      <c r="D504" s="50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6"/>
      <c r="Z504" s="6"/>
      <c r="AA504" s="6"/>
      <c r="AB504" s="6"/>
      <c r="AC504" s="6"/>
      <c r="AD504" s="6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</row>
    <row r="505" spans="1:51">
      <c r="A505" s="1"/>
      <c r="B505" s="2"/>
      <c r="C505" s="50"/>
      <c r="D505" s="50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6"/>
      <c r="Z505" s="6"/>
      <c r="AA505" s="6"/>
      <c r="AB505" s="6"/>
      <c r="AC505" s="6"/>
      <c r="AD505" s="6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</row>
    <row r="506" spans="1:51">
      <c r="A506" s="1"/>
      <c r="B506" s="2"/>
      <c r="C506" s="50"/>
      <c r="D506" s="50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6"/>
      <c r="Z506" s="6"/>
      <c r="AA506" s="6"/>
      <c r="AB506" s="6"/>
      <c r="AC506" s="6"/>
      <c r="AD506" s="6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</row>
    <row r="507" spans="1:51">
      <c r="A507" s="1"/>
      <c r="B507" s="2"/>
      <c r="C507" s="50"/>
      <c r="D507" s="50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6"/>
      <c r="Z507" s="6"/>
      <c r="AA507" s="6"/>
      <c r="AB507" s="6"/>
      <c r="AC507" s="6"/>
      <c r="AD507" s="6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</row>
    <row r="508" spans="1:51">
      <c r="A508" s="1"/>
      <c r="B508" s="2"/>
      <c r="C508" s="50"/>
      <c r="D508" s="50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6"/>
      <c r="Z508" s="6"/>
      <c r="AA508" s="6"/>
      <c r="AB508" s="6"/>
      <c r="AC508" s="6"/>
      <c r="AD508" s="6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</row>
    <row r="509" spans="1:51">
      <c r="A509" s="1"/>
      <c r="B509" s="2"/>
      <c r="C509" s="50"/>
      <c r="D509" s="50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6"/>
      <c r="Z509" s="6"/>
      <c r="AA509" s="6"/>
      <c r="AB509" s="6"/>
      <c r="AC509" s="6"/>
      <c r="AD509" s="6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</row>
    <row r="510" spans="1:51">
      <c r="A510" s="1"/>
      <c r="B510" s="2"/>
      <c r="C510" s="50"/>
      <c r="D510" s="50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6"/>
      <c r="Z510" s="6"/>
      <c r="AA510" s="6"/>
      <c r="AB510" s="6"/>
      <c r="AC510" s="6"/>
      <c r="AD510" s="6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</row>
    <row r="511" spans="1:51">
      <c r="A511" s="1"/>
      <c r="B511" s="2"/>
      <c r="C511" s="50"/>
      <c r="D511" s="50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6"/>
      <c r="Z511" s="6"/>
      <c r="AA511" s="6"/>
      <c r="AB511" s="6"/>
      <c r="AC511" s="6"/>
      <c r="AD511" s="6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</row>
    <row r="512" spans="1:51">
      <c r="A512" s="1"/>
      <c r="B512" s="2"/>
      <c r="C512" s="50"/>
      <c r="D512" s="50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6"/>
      <c r="Z512" s="6"/>
      <c r="AA512" s="6"/>
      <c r="AB512" s="6"/>
      <c r="AC512" s="6"/>
      <c r="AD512" s="6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</row>
    <row r="513" spans="1:51">
      <c r="A513" s="1"/>
      <c r="B513" s="2"/>
      <c r="C513" s="50"/>
      <c r="D513" s="50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6"/>
      <c r="Z513" s="6"/>
      <c r="AA513" s="6"/>
      <c r="AB513" s="6"/>
      <c r="AC513" s="6"/>
      <c r="AD513" s="6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</row>
    <row r="514" spans="1:51">
      <c r="A514" s="1"/>
      <c r="B514" s="2"/>
      <c r="C514" s="50"/>
      <c r="D514" s="50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6"/>
      <c r="Z514" s="6"/>
      <c r="AA514" s="6"/>
      <c r="AB514" s="6"/>
      <c r="AC514" s="6"/>
      <c r="AD514" s="6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</row>
    <row r="515" spans="1:51">
      <c r="A515" s="1"/>
      <c r="B515" s="2"/>
      <c r="C515" s="50"/>
      <c r="D515" s="50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6"/>
      <c r="Z515" s="6"/>
      <c r="AA515" s="6"/>
      <c r="AB515" s="6"/>
      <c r="AC515" s="6"/>
      <c r="AD515" s="6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</row>
    <row r="516" spans="1:51">
      <c r="A516" s="1"/>
      <c r="B516" s="2"/>
      <c r="C516" s="50"/>
      <c r="D516" s="50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6"/>
      <c r="Z516" s="6"/>
      <c r="AA516" s="6"/>
      <c r="AB516" s="6"/>
      <c r="AC516" s="6"/>
      <c r="AD516" s="6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</row>
    <row r="517" spans="1:51">
      <c r="A517" s="1"/>
      <c r="B517" s="2"/>
      <c r="C517" s="50"/>
      <c r="D517" s="50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6"/>
      <c r="Z517" s="6"/>
      <c r="AA517" s="6"/>
      <c r="AB517" s="6"/>
      <c r="AC517" s="6"/>
      <c r="AD517" s="6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</row>
    <row r="518" spans="1:51">
      <c r="A518" s="1"/>
      <c r="B518" s="2"/>
      <c r="C518" s="50"/>
      <c r="D518" s="50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6"/>
      <c r="Z518" s="6"/>
      <c r="AA518" s="6"/>
      <c r="AB518" s="6"/>
      <c r="AC518" s="6"/>
      <c r="AD518" s="6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</row>
    <row r="519" spans="1:51">
      <c r="A519" s="1"/>
      <c r="B519" s="2"/>
      <c r="C519" s="50"/>
      <c r="D519" s="50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6"/>
      <c r="Z519" s="6"/>
      <c r="AA519" s="6"/>
      <c r="AB519" s="6"/>
      <c r="AC519" s="6"/>
      <c r="AD519" s="6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</row>
    <row r="520" spans="1:51">
      <c r="A520" s="1"/>
      <c r="B520" s="2"/>
      <c r="C520" s="50"/>
      <c r="D520" s="50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6"/>
      <c r="Z520" s="6"/>
      <c r="AA520" s="6"/>
      <c r="AB520" s="6"/>
      <c r="AC520" s="6"/>
      <c r="AD520" s="6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</row>
    <row r="521" spans="1:51">
      <c r="A521" s="1"/>
      <c r="B521" s="2"/>
      <c r="C521" s="50"/>
      <c r="D521" s="50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6"/>
      <c r="Z521" s="6"/>
      <c r="AA521" s="6"/>
      <c r="AB521" s="6"/>
      <c r="AC521" s="6"/>
      <c r="AD521" s="6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</row>
    <row r="522" spans="1:51">
      <c r="A522" s="1"/>
      <c r="B522" s="2"/>
      <c r="C522" s="50"/>
      <c r="D522" s="50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6"/>
      <c r="Z522" s="6"/>
      <c r="AA522" s="6"/>
      <c r="AB522" s="6"/>
      <c r="AC522" s="6"/>
      <c r="AD522" s="6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</row>
    <row r="523" spans="1:51">
      <c r="A523" s="1"/>
      <c r="B523" s="2"/>
      <c r="C523" s="50"/>
      <c r="D523" s="50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6"/>
      <c r="Z523" s="6"/>
      <c r="AA523" s="6"/>
      <c r="AB523" s="6"/>
      <c r="AC523" s="6"/>
      <c r="AD523" s="6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</row>
    <row r="524" spans="1:51">
      <c r="A524" s="1"/>
      <c r="B524" s="2"/>
      <c r="C524" s="50"/>
      <c r="D524" s="50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6"/>
      <c r="Z524" s="6"/>
      <c r="AA524" s="6"/>
      <c r="AB524" s="6"/>
      <c r="AC524" s="6"/>
      <c r="AD524" s="6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</row>
    <row r="525" spans="1:51">
      <c r="A525" s="1"/>
      <c r="B525" s="2"/>
      <c r="C525" s="50"/>
      <c r="D525" s="50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6"/>
      <c r="Z525" s="6"/>
      <c r="AA525" s="6"/>
      <c r="AB525" s="6"/>
      <c r="AC525" s="6"/>
      <c r="AD525" s="6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</row>
    <row r="526" spans="1:51">
      <c r="A526" s="1"/>
      <c r="B526" s="2"/>
      <c r="C526" s="50"/>
      <c r="D526" s="50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6"/>
      <c r="Z526" s="6"/>
      <c r="AA526" s="6"/>
      <c r="AB526" s="6"/>
      <c r="AC526" s="6"/>
      <c r="AD526" s="6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</row>
    <row r="527" spans="1:51">
      <c r="A527" s="1"/>
      <c r="B527" s="2"/>
      <c r="C527" s="50"/>
      <c r="D527" s="50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6"/>
      <c r="Z527" s="6"/>
      <c r="AA527" s="6"/>
      <c r="AB527" s="6"/>
      <c r="AC527" s="6"/>
      <c r="AD527" s="6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</row>
    <row r="528" spans="1:51">
      <c r="A528" s="1"/>
      <c r="B528" s="2"/>
      <c r="C528" s="50"/>
      <c r="D528" s="50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6"/>
      <c r="Z528" s="6"/>
      <c r="AA528" s="6"/>
      <c r="AB528" s="6"/>
      <c r="AC528" s="6"/>
      <c r="AD528" s="6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</row>
    <row r="529" spans="1:51">
      <c r="A529" s="1"/>
      <c r="B529" s="2"/>
      <c r="C529" s="50"/>
      <c r="D529" s="50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6"/>
      <c r="Z529" s="6"/>
      <c r="AA529" s="6"/>
      <c r="AB529" s="6"/>
      <c r="AC529" s="6"/>
      <c r="AD529" s="6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</row>
    <row r="530" spans="1:51">
      <c r="A530" s="1"/>
      <c r="B530" s="2"/>
      <c r="C530" s="50"/>
      <c r="D530" s="50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6"/>
      <c r="Z530" s="6"/>
      <c r="AA530" s="6"/>
      <c r="AB530" s="6"/>
      <c r="AC530" s="6"/>
      <c r="AD530" s="6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</row>
    <row r="531" spans="1:51">
      <c r="A531" s="1"/>
      <c r="B531" s="2"/>
      <c r="C531" s="50"/>
      <c r="D531" s="50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6"/>
      <c r="Z531" s="6"/>
      <c r="AA531" s="6"/>
      <c r="AB531" s="6"/>
      <c r="AC531" s="6"/>
      <c r="AD531" s="6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</row>
    <row r="532" spans="1:51">
      <c r="A532" s="1"/>
      <c r="B532" s="2"/>
      <c r="C532" s="50"/>
      <c r="D532" s="50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6"/>
      <c r="Z532" s="6"/>
      <c r="AA532" s="6"/>
      <c r="AB532" s="6"/>
      <c r="AC532" s="6"/>
      <c r="AD532" s="6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</row>
    <row r="533" spans="1:51">
      <c r="A533" s="1"/>
      <c r="B533" s="2"/>
      <c r="C533" s="50"/>
      <c r="D533" s="50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6"/>
      <c r="Z533" s="6"/>
      <c r="AA533" s="6"/>
      <c r="AB533" s="6"/>
      <c r="AC533" s="6"/>
      <c r="AD533" s="6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</row>
    <row r="534" spans="1:51">
      <c r="A534" s="1"/>
      <c r="B534" s="2"/>
      <c r="C534" s="50"/>
      <c r="D534" s="50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6"/>
      <c r="Z534" s="6"/>
      <c r="AA534" s="6"/>
      <c r="AB534" s="6"/>
      <c r="AC534" s="6"/>
      <c r="AD534" s="6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</row>
    <row r="535" spans="1:51">
      <c r="A535" s="1"/>
      <c r="B535" s="2"/>
      <c r="C535" s="50"/>
      <c r="D535" s="50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6"/>
      <c r="Z535" s="6"/>
      <c r="AA535" s="6"/>
      <c r="AB535" s="6"/>
      <c r="AC535" s="6"/>
      <c r="AD535" s="6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</row>
    <row r="536" spans="1:51">
      <c r="A536" s="1"/>
      <c r="B536" s="2"/>
      <c r="C536" s="50"/>
      <c r="D536" s="50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6"/>
      <c r="Z536" s="6"/>
      <c r="AA536" s="6"/>
      <c r="AB536" s="6"/>
      <c r="AC536" s="6"/>
      <c r="AD536" s="6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</row>
    <row r="537" spans="1:51">
      <c r="A537" s="1"/>
      <c r="B537" s="2"/>
      <c r="C537" s="50"/>
      <c r="D537" s="50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6"/>
      <c r="Z537" s="6"/>
      <c r="AA537" s="6"/>
      <c r="AB537" s="6"/>
      <c r="AC537" s="6"/>
      <c r="AD537" s="6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</row>
    <row r="538" spans="1:51">
      <c r="A538" s="1"/>
      <c r="B538" s="2"/>
      <c r="C538" s="50"/>
      <c r="D538" s="50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6"/>
      <c r="Z538" s="6"/>
      <c r="AA538" s="6"/>
      <c r="AB538" s="6"/>
      <c r="AC538" s="6"/>
      <c r="AD538" s="6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</row>
    <row r="539" spans="1:51">
      <c r="A539" s="1"/>
      <c r="B539" s="2"/>
      <c r="C539" s="50"/>
      <c r="D539" s="50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6"/>
      <c r="Z539" s="6"/>
      <c r="AA539" s="6"/>
      <c r="AB539" s="6"/>
      <c r="AC539" s="6"/>
      <c r="AD539" s="6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</row>
    <row r="540" spans="1:51">
      <c r="A540" s="1"/>
      <c r="B540" s="2"/>
      <c r="C540" s="50"/>
      <c r="D540" s="50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6"/>
      <c r="Z540" s="6"/>
      <c r="AA540" s="6"/>
      <c r="AB540" s="6"/>
      <c r="AC540" s="6"/>
      <c r="AD540" s="6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</row>
    <row r="541" spans="1:51">
      <c r="A541" s="1"/>
      <c r="B541" s="2"/>
      <c r="C541" s="50"/>
      <c r="D541" s="50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6"/>
      <c r="Z541" s="6"/>
      <c r="AA541" s="6"/>
      <c r="AB541" s="6"/>
      <c r="AC541" s="6"/>
      <c r="AD541" s="6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</row>
    <row r="542" spans="1:51">
      <c r="A542" s="1"/>
      <c r="B542" s="2"/>
      <c r="C542" s="50"/>
      <c r="D542" s="50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6"/>
      <c r="Z542" s="6"/>
      <c r="AA542" s="6"/>
      <c r="AB542" s="6"/>
      <c r="AC542" s="6"/>
      <c r="AD542" s="6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</row>
    <row r="543" spans="1:51">
      <c r="A543" s="1"/>
      <c r="B543" s="2"/>
      <c r="C543" s="50"/>
      <c r="D543" s="50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6"/>
      <c r="Z543" s="6"/>
      <c r="AA543" s="6"/>
      <c r="AB543" s="6"/>
      <c r="AC543" s="6"/>
      <c r="AD543" s="6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</row>
    <row r="544" spans="1:51">
      <c r="A544" s="1"/>
      <c r="B544" s="2"/>
      <c r="C544" s="50"/>
      <c r="D544" s="50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6"/>
      <c r="Z544" s="6"/>
      <c r="AA544" s="6"/>
      <c r="AB544" s="6"/>
      <c r="AC544" s="6"/>
      <c r="AD544" s="6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</row>
    <row r="545" spans="1:51">
      <c r="A545" s="1"/>
      <c r="B545" s="2"/>
      <c r="C545" s="50"/>
      <c r="D545" s="50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6"/>
      <c r="Z545" s="6"/>
      <c r="AA545" s="6"/>
      <c r="AB545" s="6"/>
      <c r="AC545" s="6"/>
      <c r="AD545" s="6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</row>
    <row r="546" spans="1:51">
      <c r="A546" s="1"/>
      <c r="B546" s="2"/>
      <c r="C546" s="50"/>
      <c r="D546" s="50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6"/>
      <c r="Z546" s="6"/>
      <c r="AA546" s="6"/>
      <c r="AB546" s="6"/>
      <c r="AC546" s="6"/>
      <c r="AD546" s="6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</row>
    <row r="547" spans="1:51">
      <c r="A547" s="1"/>
      <c r="B547" s="2"/>
      <c r="C547" s="50"/>
      <c r="D547" s="50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6"/>
      <c r="Z547" s="6"/>
      <c r="AA547" s="6"/>
      <c r="AB547" s="6"/>
      <c r="AC547" s="6"/>
      <c r="AD547" s="6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</row>
    <row r="548" spans="1:51">
      <c r="A548" s="1"/>
      <c r="B548" s="2"/>
      <c r="C548" s="50"/>
      <c r="D548" s="50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6"/>
      <c r="Z548" s="6"/>
      <c r="AA548" s="6"/>
      <c r="AB548" s="6"/>
      <c r="AC548" s="6"/>
      <c r="AD548" s="6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</row>
    <row r="549" spans="1:51">
      <c r="A549" s="1"/>
      <c r="B549" s="2"/>
      <c r="C549" s="50"/>
      <c r="D549" s="50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6"/>
      <c r="Z549" s="6"/>
      <c r="AA549" s="6"/>
      <c r="AB549" s="6"/>
      <c r="AC549" s="6"/>
      <c r="AD549" s="6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</row>
    <row r="550" spans="1:51">
      <c r="A550" s="1"/>
      <c r="B550" s="2"/>
      <c r="C550" s="50"/>
      <c r="D550" s="50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6"/>
      <c r="Z550" s="6"/>
      <c r="AA550" s="6"/>
      <c r="AB550" s="6"/>
      <c r="AC550" s="6"/>
      <c r="AD550" s="6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</row>
    <row r="551" spans="1:51">
      <c r="A551" s="1"/>
      <c r="B551" s="2"/>
      <c r="C551" s="50"/>
      <c r="D551" s="50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6"/>
      <c r="Z551" s="6"/>
      <c r="AA551" s="6"/>
      <c r="AB551" s="6"/>
      <c r="AC551" s="6"/>
      <c r="AD551" s="6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</row>
    <row r="552" spans="1:51">
      <c r="A552" s="1"/>
      <c r="B552" s="2"/>
      <c r="C552" s="50"/>
      <c r="D552" s="50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6"/>
      <c r="Z552" s="6"/>
      <c r="AA552" s="6"/>
      <c r="AB552" s="6"/>
      <c r="AC552" s="6"/>
      <c r="AD552" s="6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</row>
    <row r="553" spans="1:51">
      <c r="A553" s="1"/>
      <c r="B553" s="2"/>
      <c r="C553" s="50"/>
      <c r="D553" s="50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6"/>
      <c r="Z553" s="6"/>
      <c r="AA553" s="6"/>
      <c r="AB553" s="6"/>
      <c r="AC553" s="6"/>
      <c r="AD553" s="6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</row>
    <row r="554" spans="1:51">
      <c r="A554" s="1"/>
      <c r="B554" s="2"/>
      <c r="C554" s="50"/>
      <c r="D554" s="50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6"/>
      <c r="Z554" s="6"/>
      <c r="AA554" s="6"/>
      <c r="AB554" s="6"/>
      <c r="AC554" s="6"/>
      <c r="AD554" s="6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</row>
    <row r="555" spans="1:51">
      <c r="A555" s="1"/>
      <c r="B555" s="2"/>
      <c r="C555" s="50"/>
      <c r="D555" s="50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6"/>
      <c r="Z555" s="6"/>
      <c r="AA555" s="6"/>
      <c r="AB555" s="6"/>
      <c r="AC555" s="6"/>
      <c r="AD555" s="6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</row>
    <row r="556" spans="1:51">
      <c r="A556" s="1"/>
      <c r="B556" s="2"/>
      <c r="C556" s="50"/>
      <c r="D556" s="50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6"/>
      <c r="Z556" s="6"/>
      <c r="AA556" s="6"/>
      <c r="AB556" s="6"/>
      <c r="AC556" s="6"/>
      <c r="AD556" s="6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</row>
    <row r="557" spans="1:51">
      <c r="A557" s="1"/>
      <c r="B557" s="2"/>
      <c r="C557" s="50"/>
      <c r="D557" s="50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6"/>
      <c r="Z557" s="6"/>
      <c r="AA557" s="6"/>
      <c r="AB557" s="6"/>
      <c r="AC557" s="6"/>
      <c r="AD557" s="6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</row>
    <row r="558" spans="1:51">
      <c r="A558" s="1"/>
      <c r="B558" s="2"/>
      <c r="C558" s="50"/>
      <c r="D558" s="50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6"/>
      <c r="Z558" s="6"/>
      <c r="AA558" s="6"/>
      <c r="AB558" s="6"/>
      <c r="AC558" s="6"/>
      <c r="AD558" s="6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</row>
    <row r="559" spans="1:51">
      <c r="A559" s="1"/>
      <c r="B559" s="2"/>
      <c r="C559" s="50"/>
      <c r="D559" s="50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6"/>
      <c r="Z559" s="6"/>
      <c r="AA559" s="6"/>
      <c r="AB559" s="6"/>
      <c r="AC559" s="6"/>
      <c r="AD559" s="6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</row>
    <row r="560" spans="1:51">
      <c r="A560" s="1"/>
      <c r="B560" s="2"/>
      <c r="C560" s="50"/>
      <c r="D560" s="50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6"/>
      <c r="Z560" s="6"/>
      <c r="AA560" s="6"/>
      <c r="AB560" s="6"/>
      <c r="AC560" s="6"/>
      <c r="AD560" s="6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</row>
    <row r="561" spans="1:51">
      <c r="A561" s="1"/>
      <c r="B561" s="2"/>
      <c r="C561" s="50"/>
      <c r="D561" s="50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6"/>
      <c r="Z561" s="6"/>
      <c r="AA561" s="6"/>
      <c r="AB561" s="6"/>
      <c r="AC561" s="6"/>
      <c r="AD561" s="6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</row>
    <row r="562" spans="1:51">
      <c r="A562" s="1"/>
      <c r="B562" s="2"/>
      <c r="C562" s="50"/>
      <c r="D562" s="50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6"/>
      <c r="Z562" s="6"/>
      <c r="AA562" s="6"/>
      <c r="AB562" s="6"/>
      <c r="AC562" s="6"/>
      <c r="AD562" s="6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</row>
    <row r="563" spans="1:51">
      <c r="A563" s="1"/>
      <c r="B563" s="2"/>
      <c r="C563" s="50"/>
      <c r="D563" s="50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6"/>
      <c r="Z563" s="6"/>
      <c r="AA563" s="6"/>
      <c r="AB563" s="6"/>
      <c r="AC563" s="6"/>
      <c r="AD563" s="6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</row>
    <row r="564" spans="1:51">
      <c r="A564" s="1"/>
      <c r="B564" s="2"/>
      <c r="C564" s="50"/>
      <c r="D564" s="50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6"/>
      <c r="Z564" s="6"/>
      <c r="AA564" s="6"/>
      <c r="AB564" s="6"/>
      <c r="AC564" s="6"/>
      <c r="AD564" s="6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</row>
    <row r="565" spans="1:51">
      <c r="A565" s="1"/>
      <c r="B565" s="2"/>
      <c r="C565" s="50"/>
      <c r="D565" s="50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6"/>
      <c r="Z565" s="6"/>
      <c r="AA565" s="6"/>
      <c r="AB565" s="6"/>
      <c r="AC565" s="6"/>
      <c r="AD565" s="6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</row>
    <row r="566" spans="1:51">
      <c r="A566" s="1"/>
      <c r="B566" s="2"/>
      <c r="C566" s="50"/>
      <c r="D566" s="50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6"/>
      <c r="Z566" s="6"/>
      <c r="AA566" s="6"/>
      <c r="AB566" s="6"/>
      <c r="AC566" s="6"/>
      <c r="AD566" s="6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</row>
    <row r="567" spans="1:51">
      <c r="A567" s="1"/>
      <c r="B567" s="2"/>
      <c r="C567" s="50"/>
      <c r="D567" s="50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6"/>
      <c r="Z567" s="6"/>
      <c r="AA567" s="6"/>
      <c r="AB567" s="6"/>
      <c r="AC567" s="6"/>
      <c r="AD567" s="6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</row>
    <row r="568" spans="1:51">
      <c r="A568" s="1"/>
      <c r="B568" s="2"/>
      <c r="C568" s="50"/>
      <c r="D568" s="50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6"/>
      <c r="Z568" s="6"/>
      <c r="AA568" s="6"/>
      <c r="AB568" s="6"/>
      <c r="AC568" s="6"/>
      <c r="AD568" s="6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</row>
    <row r="569" spans="1:51">
      <c r="A569" s="1"/>
      <c r="B569" s="2"/>
      <c r="C569" s="50"/>
      <c r="D569" s="50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6"/>
      <c r="Z569" s="6"/>
      <c r="AA569" s="6"/>
      <c r="AB569" s="6"/>
      <c r="AC569" s="6"/>
      <c r="AD569" s="6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</row>
    <row r="570" spans="1:51">
      <c r="A570" s="1"/>
      <c r="B570" s="2"/>
      <c r="C570" s="50"/>
      <c r="D570" s="50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6"/>
      <c r="Z570" s="6"/>
      <c r="AA570" s="6"/>
      <c r="AB570" s="6"/>
      <c r="AC570" s="6"/>
      <c r="AD570" s="6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</row>
    <row r="571" spans="1:51">
      <c r="A571" s="1"/>
      <c r="B571" s="2"/>
      <c r="C571" s="50"/>
      <c r="D571" s="50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6"/>
      <c r="Z571" s="6"/>
      <c r="AA571" s="6"/>
      <c r="AB571" s="6"/>
      <c r="AC571" s="6"/>
      <c r="AD571" s="6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</row>
    <row r="572" spans="1:51">
      <c r="A572" s="1"/>
      <c r="B572" s="2"/>
      <c r="C572" s="50"/>
      <c r="D572" s="50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6"/>
      <c r="Z572" s="6"/>
      <c r="AA572" s="6"/>
      <c r="AB572" s="6"/>
      <c r="AC572" s="6"/>
      <c r="AD572" s="6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</row>
    <row r="573" spans="1:51">
      <c r="A573" s="1"/>
      <c r="B573" s="2"/>
      <c r="C573" s="50"/>
      <c r="D573" s="50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6"/>
      <c r="Z573" s="6"/>
      <c r="AA573" s="6"/>
      <c r="AB573" s="6"/>
      <c r="AC573" s="6"/>
      <c r="AD573" s="6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</row>
    <row r="574" spans="1:51">
      <c r="A574" s="1"/>
      <c r="B574" s="2"/>
      <c r="C574" s="50"/>
      <c r="D574" s="50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6"/>
      <c r="Z574" s="6"/>
      <c r="AA574" s="6"/>
      <c r="AB574" s="6"/>
      <c r="AC574" s="6"/>
      <c r="AD574" s="6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</row>
    <row r="575" spans="1:51">
      <c r="A575" s="1"/>
      <c r="B575" s="2"/>
      <c r="C575" s="50"/>
      <c r="D575" s="50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6"/>
      <c r="Z575" s="6"/>
      <c r="AA575" s="6"/>
      <c r="AB575" s="6"/>
      <c r="AC575" s="6"/>
      <c r="AD575" s="6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</row>
    <row r="576" spans="1:51">
      <c r="A576" s="1"/>
      <c r="B576" s="2"/>
      <c r="C576" s="50"/>
      <c r="D576" s="50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6"/>
      <c r="Z576" s="6"/>
      <c r="AA576" s="6"/>
      <c r="AB576" s="6"/>
      <c r="AC576" s="6"/>
      <c r="AD576" s="6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</row>
    <row r="577" spans="1:51">
      <c r="A577" s="1"/>
      <c r="B577" s="2"/>
      <c r="C577" s="50"/>
      <c r="D577" s="50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6"/>
      <c r="Z577" s="6"/>
      <c r="AA577" s="6"/>
      <c r="AB577" s="6"/>
      <c r="AC577" s="6"/>
      <c r="AD577" s="6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</row>
    <row r="578" spans="1:51">
      <c r="A578" s="1"/>
      <c r="B578" s="2"/>
      <c r="C578" s="50"/>
      <c r="D578" s="50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6"/>
      <c r="Z578" s="6"/>
      <c r="AA578" s="6"/>
      <c r="AB578" s="6"/>
      <c r="AC578" s="6"/>
      <c r="AD578" s="6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</row>
    <row r="579" spans="1:51">
      <c r="A579" s="1"/>
      <c r="B579" s="2"/>
      <c r="C579" s="50"/>
      <c r="D579" s="50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6"/>
      <c r="Z579" s="6"/>
      <c r="AA579" s="6"/>
      <c r="AB579" s="6"/>
      <c r="AC579" s="6"/>
      <c r="AD579" s="6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</row>
    <row r="580" spans="1:51">
      <c r="A580" s="1"/>
      <c r="B580" s="2"/>
      <c r="C580" s="50"/>
      <c r="D580" s="50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6"/>
      <c r="Z580" s="6"/>
      <c r="AA580" s="6"/>
      <c r="AB580" s="6"/>
      <c r="AC580" s="6"/>
      <c r="AD580" s="6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</row>
    <row r="581" spans="1:51">
      <c r="A581" s="1"/>
      <c r="B581" s="2"/>
      <c r="C581" s="50"/>
      <c r="D581" s="50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6"/>
      <c r="Z581" s="6"/>
      <c r="AA581" s="6"/>
      <c r="AB581" s="6"/>
      <c r="AC581" s="6"/>
      <c r="AD581" s="6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</row>
    <row r="582" spans="1:51">
      <c r="A582" s="1"/>
      <c r="B582" s="2"/>
      <c r="C582" s="50"/>
      <c r="D582" s="50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6"/>
      <c r="Z582" s="6"/>
      <c r="AA582" s="6"/>
      <c r="AB582" s="6"/>
      <c r="AC582" s="6"/>
      <c r="AD582" s="6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</row>
    <row r="583" spans="1:51">
      <c r="A583" s="1"/>
      <c r="B583" s="2"/>
      <c r="C583" s="50"/>
      <c r="D583" s="50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6"/>
      <c r="Z583" s="6"/>
      <c r="AA583" s="6"/>
      <c r="AB583" s="6"/>
      <c r="AC583" s="6"/>
      <c r="AD583" s="6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</row>
    <row r="584" spans="1:51">
      <c r="A584" s="1"/>
      <c r="B584" s="2"/>
      <c r="C584" s="50"/>
      <c r="D584" s="50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6"/>
      <c r="Z584" s="6"/>
      <c r="AA584" s="6"/>
      <c r="AB584" s="6"/>
      <c r="AC584" s="6"/>
      <c r="AD584" s="6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</row>
    <row r="585" spans="1:51">
      <c r="A585" s="1"/>
      <c r="B585" s="2"/>
      <c r="C585" s="50"/>
      <c r="D585" s="50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6"/>
      <c r="Z585" s="6"/>
      <c r="AA585" s="6"/>
      <c r="AB585" s="6"/>
      <c r="AC585" s="6"/>
      <c r="AD585" s="6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</row>
    <row r="586" spans="1:51">
      <c r="A586" s="1"/>
      <c r="B586" s="2"/>
      <c r="C586" s="50"/>
      <c r="D586" s="50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6"/>
      <c r="Z586" s="6"/>
      <c r="AA586" s="6"/>
      <c r="AB586" s="6"/>
      <c r="AC586" s="6"/>
      <c r="AD586" s="6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</row>
    <row r="587" spans="1:51">
      <c r="A587" s="1"/>
      <c r="B587" s="2"/>
      <c r="C587" s="50"/>
      <c r="D587" s="50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6"/>
      <c r="Z587" s="6"/>
      <c r="AA587" s="6"/>
      <c r="AB587" s="6"/>
      <c r="AC587" s="6"/>
      <c r="AD587" s="6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</row>
    <row r="588" spans="1:51">
      <c r="A588" s="1"/>
      <c r="B588" s="2"/>
      <c r="C588" s="50"/>
      <c r="D588" s="50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6"/>
      <c r="Z588" s="6"/>
      <c r="AA588" s="6"/>
      <c r="AB588" s="6"/>
      <c r="AC588" s="6"/>
      <c r="AD588" s="6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</row>
    <row r="589" spans="1:51">
      <c r="A589" s="1"/>
      <c r="B589" s="2"/>
      <c r="C589" s="50"/>
      <c r="D589" s="50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6"/>
      <c r="Z589" s="6"/>
      <c r="AA589" s="6"/>
      <c r="AB589" s="6"/>
      <c r="AC589" s="6"/>
      <c r="AD589" s="6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</row>
    <row r="590" spans="1:51">
      <c r="A590" s="1"/>
      <c r="B590" s="2"/>
      <c r="C590" s="50"/>
      <c r="D590" s="50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6"/>
      <c r="Z590" s="6"/>
      <c r="AA590" s="6"/>
      <c r="AB590" s="6"/>
      <c r="AC590" s="6"/>
      <c r="AD590" s="6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</row>
    <row r="591" spans="1:51">
      <c r="A591" s="1"/>
      <c r="B591" s="2"/>
      <c r="C591" s="50"/>
      <c r="D591" s="50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6"/>
      <c r="Z591" s="6"/>
      <c r="AA591" s="6"/>
      <c r="AB591" s="6"/>
      <c r="AC591" s="6"/>
      <c r="AD591" s="6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</row>
    <row r="592" spans="1:51">
      <c r="A592" s="1"/>
      <c r="B592" s="2"/>
      <c r="C592" s="50"/>
      <c r="D592" s="50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6"/>
      <c r="Z592" s="6"/>
      <c r="AA592" s="6"/>
      <c r="AB592" s="6"/>
      <c r="AC592" s="6"/>
      <c r="AD592" s="6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</row>
    <row r="593" spans="1:51">
      <c r="A593" s="1"/>
      <c r="B593" s="2"/>
      <c r="C593" s="50"/>
      <c r="D593" s="50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6"/>
      <c r="Z593" s="6"/>
      <c r="AA593" s="6"/>
      <c r="AB593" s="6"/>
      <c r="AC593" s="6"/>
      <c r="AD593" s="6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</row>
    <row r="594" spans="1:51">
      <c r="A594" s="1"/>
      <c r="B594" s="2"/>
      <c r="C594" s="50"/>
      <c r="D594" s="50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6"/>
      <c r="Z594" s="6"/>
      <c r="AA594" s="6"/>
      <c r="AB594" s="6"/>
      <c r="AC594" s="6"/>
      <c r="AD594" s="6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</row>
    <row r="595" spans="1:51">
      <c r="A595" s="1"/>
      <c r="B595" s="2"/>
      <c r="C595" s="50"/>
      <c r="D595" s="50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6"/>
      <c r="Z595" s="6"/>
      <c r="AA595" s="6"/>
      <c r="AB595" s="6"/>
      <c r="AC595" s="6"/>
      <c r="AD595" s="6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</row>
    <row r="596" spans="1:51">
      <c r="A596" s="1"/>
      <c r="B596" s="2"/>
      <c r="C596" s="50"/>
      <c r="D596" s="50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6"/>
      <c r="Z596" s="6"/>
      <c r="AA596" s="6"/>
      <c r="AB596" s="6"/>
      <c r="AC596" s="6"/>
      <c r="AD596" s="6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</row>
    <row r="597" spans="1:51">
      <c r="A597" s="1"/>
      <c r="B597" s="2"/>
      <c r="C597" s="50"/>
      <c r="D597" s="50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6"/>
      <c r="Z597" s="6"/>
      <c r="AA597" s="6"/>
      <c r="AB597" s="6"/>
      <c r="AC597" s="6"/>
      <c r="AD597" s="6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</row>
    <row r="598" spans="1:51">
      <c r="A598" s="1"/>
      <c r="B598" s="2"/>
      <c r="C598" s="50"/>
      <c r="D598" s="50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6"/>
      <c r="Z598" s="6"/>
      <c r="AA598" s="6"/>
      <c r="AB598" s="6"/>
      <c r="AC598" s="6"/>
      <c r="AD598" s="6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</row>
    <row r="599" spans="1:51">
      <c r="A599" s="1"/>
      <c r="B599" s="2"/>
      <c r="C599" s="50"/>
      <c r="D599" s="50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6"/>
      <c r="Z599" s="6"/>
      <c r="AA599" s="6"/>
      <c r="AB599" s="6"/>
      <c r="AC599" s="6"/>
      <c r="AD599" s="6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</row>
    <row r="600" spans="1:51">
      <c r="A600" s="1"/>
      <c r="B600" s="2"/>
      <c r="C600" s="50"/>
      <c r="D600" s="50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6"/>
      <c r="Z600" s="6"/>
      <c r="AA600" s="6"/>
      <c r="AB600" s="6"/>
      <c r="AC600" s="6"/>
      <c r="AD600" s="6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</row>
    <row r="601" spans="1:51">
      <c r="A601" s="1"/>
      <c r="B601" s="2"/>
      <c r="C601" s="50"/>
      <c r="D601" s="50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6"/>
      <c r="Z601" s="6"/>
      <c r="AA601" s="6"/>
      <c r="AB601" s="6"/>
      <c r="AC601" s="6"/>
      <c r="AD601" s="6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</row>
    <row r="602" spans="1:51">
      <c r="A602" s="1"/>
      <c r="B602" s="2"/>
      <c r="C602" s="50"/>
      <c r="D602" s="50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6"/>
      <c r="Z602" s="6"/>
      <c r="AA602" s="6"/>
      <c r="AB602" s="6"/>
      <c r="AC602" s="6"/>
      <c r="AD602" s="6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</row>
    <row r="603" spans="1:51">
      <c r="A603" s="1"/>
      <c r="B603" s="2"/>
      <c r="C603" s="50"/>
      <c r="D603" s="50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6"/>
      <c r="Z603" s="6"/>
      <c r="AA603" s="6"/>
      <c r="AB603" s="6"/>
      <c r="AC603" s="6"/>
      <c r="AD603" s="6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</row>
    <row r="604" spans="1:51">
      <c r="A604" s="1"/>
      <c r="B604" s="2"/>
      <c r="C604" s="50"/>
      <c r="D604" s="50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6"/>
      <c r="Z604" s="6"/>
      <c r="AA604" s="6"/>
      <c r="AB604" s="6"/>
      <c r="AC604" s="6"/>
      <c r="AD604" s="6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</row>
    <row r="605" spans="1:51">
      <c r="A605" s="1"/>
      <c r="B605" s="2"/>
      <c r="C605" s="50"/>
      <c r="D605" s="50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6"/>
      <c r="Z605" s="6"/>
      <c r="AA605" s="6"/>
      <c r="AB605" s="6"/>
      <c r="AC605" s="6"/>
      <c r="AD605" s="6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</row>
    <row r="606" spans="1:51">
      <c r="A606" s="1"/>
      <c r="B606" s="2"/>
      <c r="C606" s="50"/>
      <c r="D606" s="50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6"/>
      <c r="Z606" s="6"/>
      <c r="AA606" s="6"/>
      <c r="AB606" s="6"/>
      <c r="AC606" s="6"/>
      <c r="AD606" s="6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</row>
    <row r="607" spans="1:51">
      <c r="A607" s="1"/>
      <c r="B607" s="2"/>
      <c r="C607" s="50"/>
      <c r="D607" s="50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6"/>
      <c r="Z607" s="6"/>
      <c r="AA607" s="6"/>
      <c r="AB607" s="6"/>
      <c r="AC607" s="6"/>
      <c r="AD607" s="6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</row>
    <row r="608" spans="1:51">
      <c r="A608" s="1"/>
      <c r="B608" s="2"/>
      <c r="C608" s="50"/>
      <c r="D608" s="50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6"/>
      <c r="Z608" s="6"/>
      <c r="AA608" s="6"/>
      <c r="AB608" s="6"/>
      <c r="AC608" s="6"/>
      <c r="AD608" s="6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</row>
    <row r="609" spans="1:51">
      <c r="A609" s="1"/>
      <c r="B609" s="2"/>
      <c r="C609" s="50"/>
      <c r="D609" s="50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6"/>
      <c r="Z609" s="6"/>
      <c r="AA609" s="6"/>
      <c r="AB609" s="6"/>
      <c r="AC609" s="6"/>
      <c r="AD609" s="6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</row>
    <row r="610" spans="1:51">
      <c r="A610" s="1"/>
      <c r="B610" s="2"/>
      <c r="C610" s="50"/>
      <c r="D610" s="50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6"/>
      <c r="Z610" s="6"/>
      <c r="AA610" s="6"/>
      <c r="AB610" s="6"/>
      <c r="AC610" s="6"/>
      <c r="AD610" s="6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</row>
    <row r="611" spans="1:51">
      <c r="A611" s="1"/>
      <c r="B611" s="2"/>
      <c r="C611" s="50"/>
      <c r="D611" s="50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6"/>
      <c r="Z611" s="6"/>
      <c r="AA611" s="6"/>
      <c r="AB611" s="6"/>
      <c r="AC611" s="6"/>
      <c r="AD611" s="6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</row>
    <row r="612" spans="1:51">
      <c r="A612" s="1"/>
      <c r="B612" s="2"/>
      <c r="C612" s="50"/>
      <c r="D612" s="50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6"/>
      <c r="Z612" s="6"/>
      <c r="AA612" s="6"/>
      <c r="AB612" s="6"/>
      <c r="AC612" s="6"/>
      <c r="AD612" s="6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</row>
    <row r="613" spans="1:51">
      <c r="A613" s="1"/>
      <c r="B613" s="2"/>
      <c r="C613" s="50"/>
      <c r="D613" s="50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6"/>
      <c r="Z613" s="6"/>
      <c r="AA613" s="6"/>
      <c r="AB613" s="6"/>
      <c r="AC613" s="6"/>
      <c r="AD613" s="6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</row>
    <row r="614" spans="1:51">
      <c r="A614" s="1"/>
      <c r="B614" s="2"/>
      <c r="C614" s="50"/>
      <c r="D614" s="50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6"/>
      <c r="Z614" s="6"/>
      <c r="AA614" s="6"/>
      <c r="AB614" s="6"/>
      <c r="AC614" s="6"/>
      <c r="AD614" s="6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</row>
    <row r="615" spans="1:51">
      <c r="A615" s="1"/>
      <c r="B615" s="2"/>
      <c r="C615" s="50"/>
      <c r="D615" s="50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6"/>
      <c r="Z615" s="6"/>
      <c r="AA615" s="6"/>
      <c r="AB615" s="6"/>
      <c r="AC615" s="6"/>
      <c r="AD615" s="6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</row>
    <row r="616" spans="1:51">
      <c r="A616" s="1"/>
      <c r="B616" s="2"/>
      <c r="C616" s="50"/>
      <c r="D616" s="50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6"/>
      <c r="Z616" s="6"/>
      <c r="AA616" s="6"/>
      <c r="AB616" s="6"/>
      <c r="AC616" s="6"/>
      <c r="AD616" s="6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</row>
    <row r="617" spans="1:51">
      <c r="A617" s="1"/>
      <c r="B617" s="2"/>
      <c r="C617" s="50"/>
      <c r="D617" s="50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6"/>
      <c r="Z617" s="6"/>
      <c r="AA617" s="6"/>
      <c r="AB617" s="6"/>
      <c r="AC617" s="6"/>
      <c r="AD617" s="6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</row>
    <row r="618" spans="1:51">
      <c r="A618" s="1"/>
      <c r="B618" s="2"/>
      <c r="C618" s="50"/>
      <c r="D618" s="50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6"/>
      <c r="Z618" s="6"/>
      <c r="AA618" s="6"/>
      <c r="AB618" s="6"/>
      <c r="AC618" s="6"/>
      <c r="AD618" s="6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</row>
    <row r="619" spans="1:51">
      <c r="A619" s="1"/>
      <c r="B619" s="2"/>
      <c r="C619" s="50"/>
      <c r="D619" s="50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6"/>
      <c r="Z619" s="6"/>
      <c r="AA619" s="6"/>
      <c r="AB619" s="6"/>
      <c r="AC619" s="6"/>
      <c r="AD619" s="6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</row>
    <row r="620" spans="1:51">
      <c r="A620" s="1"/>
      <c r="B620" s="2"/>
      <c r="C620" s="50"/>
      <c r="D620" s="50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6"/>
      <c r="Z620" s="6"/>
      <c r="AA620" s="6"/>
      <c r="AB620" s="6"/>
      <c r="AC620" s="6"/>
      <c r="AD620" s="6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</row>
    <row r="621" spans="1:51">
      <c r="A621" s="1"/>
      <c r="B621" s="2"/>
      <c r="C621" s="50"/>
      <c r="D621" s="50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6"/>
      <c r="Z621" s="6"/>
      <c r="AA621" s="6"/>
      <c r="AB621" s="6"/>
      <c r="AC621" s="6"/>
      <c r="AD621" s="6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</row>
    <row r="622" spans="1:51">
      <c r="A622" s="1"/>
      <c r="B622" s="2"/>
      <c r="C622" s="50"/>
      <c r="D622" s="50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6"/>
      <c r="Z622" s="6"/>
      <c r="AA622" s="6"/>
      <c r="AB622" s="6"/>
      <c r="AC622" s="6"/>
      <c r="AD622" s="6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</row>
    <row r="623" spans="1:51">
      <c r="A623" s="1"/>
      <c r="B623" s="2"/>
      <c r="C623" s="50"/>
      <c r="D623" s="50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6"/>
      <c r="Z623" s="6"/>
      <c r="AA623" s="6"/>
      <c r="AB623" s="6"/>
      <c r="AC623" s="6"/>
      <c r="AD623" s="6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</row>
    <row r="624" spans="1:51">
      <c r="A624" s="1"/>
      <c r="B624" s="2"/>
      <c r="C624" s="50"/>
      <c r="D624" s="50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6"/>
      <c r="Z624" s="6"/>
      <c r="AA624" s="6"/>
      <c r="AB624" s="6"/>
      <c r="AC624" s="6"/>
      <c r="AD624" s="6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</row>
    <row r="625" spans="1:51">
      <c r="A625" s="1"/>
      <c r="B625" s="2"/>
      <c r="C625" s="50"/>
      <c r="D625" s="50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6"/>
      <c r="Z625" s="6"/>
      <c r="AA625" s="6"/>
      <c r="AB625" s="6"/>
      <c r="AC625" s="6"/>
      <c r="AD625" s="6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</row>
    <row r="626" spans="1:51">
      <c r="A626" s="1"/>
      <c r="B626" s="2"/>
      <c r="C626" s="50"/>
      <c r="D626" s="50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6"/>
      <c r="Z626" s="6"/>
      <c r="AA626" s="6"/>
      <c r="AB626" s="6"/>
      <c r="AC626" s="6"/>
      <c r="AD626" s="6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</row>
    <row r="627" spans="1:51">
      <c r="A627" s="1"/>
      <c r="B627" s="2"/>
      <c r="C627" s="50"/>
      <c r="D627" s="50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6"/>
      <c r="Z627" s="6"/>
      <c r="AA627" s="6"/>
      <c r="AB627" s="6"/>
      <c r="AC627" s="6"/>
      <c r="AD627" s="6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</row>
    <row r="628" spans="1:51">
      <c r="A628" s="1"/>
      <c r="B628" s="2"/>
      <c r="C628" s="50"/>
      <c r="D628" s="50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6"/>
      <c r="Z628" s="6"/>
      <c r="AA628" s="6"/>
      <c r="AB628" s="6"/>
      <c r="AC628" s="6"/>
      <c r="AD628" s="6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</row>
    <row r="629" spans="1:51">
      <c r="A629" s="1"/>
      <c r="B629" s="2"/>
      <c r="C629" s="50"/>
      <c r="D629" s="50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6"/>
      <c r="Z629" s="6"/>
      <c r="AA629" s="6"/>
      <c r="AB629" s="6"/>
      <c r="AC629" s="6"/>
      <c r="AD629" s="6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</row>
    <row r="630" spans="1:51">
      <c r="A630" s="1"/>
      <c r="B630" s="2"/>
      <c r="C630" s="50"/>
      <c r="D630" s="50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6"/>
      <c r="Z630" s="6"/>
      <c r="AA630" s="6"/>
      <c r="AB630" s="6"/>
      <c r="AC630" s="6"/>
      <c r="AD630" s="6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</row>
    <row r="631" spans="1:51">
      <c r="A631" s="1"/>
      <c r="B631" s="2"/>
      <c r="C631" s="50"/>
      <c r="D631" s="50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6"/>
      <c r="Z631" s="6"/>
      <c r="AA631" s="6"/>
      <c r="AB631" s="6"/>
      <c r="AC631" s="6"/>
      <c r="AD631" s="6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</row>
    <row r="632" spans="1:51">
      <c r="A632" s="1"/>
      <c r="B632" s="2"/>
      <c r="C632" s="50"/>
      <c r="D632" s="50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6"/>
      <c r="Z632" s="6"/>
      <c r="AA632" s="6"/>
      <c r="AB632" s="6"/>
      <c r="AC632" s="6"/>
      <c r="AD632" s="6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</row>
    <row r="633" spans="1:51">
      <c r="A633" s="1"/>
      <c r="B633" s="2"/>
      <c r="C633" s="50"/>
      <c r="D633" s="50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6"/>
      <c r="Z633" s="6"/>
      <c r="AA633" s="6"/>
      <c r="AB633" s="6"/>
      <c r="AC633" s="6"/>
      <c r="AD633" s="6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</row>
    <row r="634" spans="1:51">
      <c r="A634" s="1"/>
      <c r="B634" s="2"/>
      <c r="C634" s="50"/>
      <c r="D634" s="50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6"/>
      <c r="Z634" s="6"/>
      <c r="AA634" s="6"/>
      <c r="AB634" s="6"/>
      <c r="AC634" s="6"/>
      <c r="AD634" s="6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</row>
    <row r="635" spans="1:51">
      <c r="A635" s="1"/>
      <c r="B635" s="2"/>
      <c r="C635" s="50"/>
      <c r="D635" s="50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6"/>
      <c r="Z635" s="6"/>
      <c r="AA635" s="6"/>
      <c r="AB635" s="6"/>
      <c r="AC635" s="6"/>
      <c r="AD635" s="6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</row>
    <row r="636" spans="1:51">
      <c r="A636" s="1"/>
      <c r="B636" s="2"/>
      <c r="C636" s="50"/>
      <c r="D636" s="50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6"/>
      <c r="Z636" s="6"/>
      <c r="AA636" s="6"/>
      <c r="AB636" s="6"/>
      <c r="AC636" s="6"/>
      <c r="AD636" s="6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</row>
    <row r="637" spans="1:51">
      <c r="A637" s="1"/>
      <c r="B637" s="2"/>
      <c r="C637" s="50"/>
      <c r="D637" s="50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6"/>
      <c r="Z637" s="6"/>
      <c r="AA637" s="6"/>
      <c r="AB637" s="6"/>
      <c r="AC637" s="6"/>
      <c r="AD637" s="6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</row>
    <row r="638" spans="1:51">
      <c r="A638" s="1"/>
      <c r="B638" s="2"/>
      <c r="C638" s="50"/>
      <c r="D638" s="50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6"/>
      <c r="Z638" s="6"/>
      <c r="AA638" s="6"/>
      <c r="AB638" s="6"/>
      <c r="AC638" s="6"/>
      <c r="AD638" s="6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</row>
    <row r="639" spans="1:51">
      <c r="A639" s="1"/>
      <c r="B639" s="2"/>
      <c r="C639" s="50"/>
      <c r="D639" s="50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6"/>
      <c r="Z639" s="6"/>
      <c r="AA639" s="6"/>
      <c r="AB639" s="6"/>
      <c r="AC639" s="6"/>
      <c r="AD639" s="6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</row>
    <row r="640" spans="1:51">
      <c r="A640" s="1"/>
      <c r="B640" s="2"/>
      <c r="C640" s="50"/>
      <c r="D640" s="50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6"/>
      <c r="Z640" s="6"/>
      <c r="AA640" s="6"/>
      <c r="AB640" s="6"/>
      <c r="AC640" s="6"/>
      <c r="AD640" s="6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</row>
    <row r="641" spans="1:51">
      <c r="A641" s="1"/>
      <c r="B641" s="2"/>
      <c r="C641" s="50"/>
      <c r="D641" s="50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6"/>
      <c r="Z641" s="6"/>
      <c r="AA641" s="6"/>
      <c r="AB641" s="6"/>
      <c r="AC641" s="6"/>
      <c r="AD641" s="6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</row>
    <row r="642" spans="1:51">
      <c r="A642" s="1"/>
      <c r="B642" s="2"/>
      <c r="C642" s="50"/>
      <c r="D642" s="50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6"/>
      <c r="Z642" s="6"/>
      <c r="AA642" s="6"/>
      <c r="AB642" s="6"/>
      <c r="AC642" s="6"/>
      <c r="AD642" s="6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</row>
    <row r="643" spans="1:51">
      <c r="A643" s="1"/>
      <c r="B643" s="2"/>
      <c r="C643" s="50"/>
      <c r="D643" s="50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6"/>
      <c r="Z643" s="6"/>
      <c r="AA643" s="6"/>
      <c r="AB643" s="6"/>
      <c r="AC643" s="6"/>
      <c r="AD643" s="6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</row>
    <row r="644" spans="1:51">
      <c r="A644" s="1"/>
      <c r="B644" s="2"/>
      <c r="C644" s="50"/>
      <c r="D644" s="50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6"/>
      <c r="Z644" s="6"/>
      <c r="AA644" s="6"/>
      <c r="AB644" s="6"/>
      <c r="AC644" s="6"/>
      <c r="AD644" s="6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</row>
    <row r="645" spans="1:51">
      <c r="A645" s="1"/>
      <c r="B645" s="2"/>
      <c r="C645" s="50"/>
      <c r="D645" s="50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6"/>
      <c r="Z645" s="6"/>
      <c r="AA645" s="6"/>
      <c r="AB645" s="6"/>
      <c r="AC645" s="6"/>
      <c r="AD645" s="6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</row>
    <row r="646" spans="1:51">
      <c r="A646" s="1"/>
      <c r="B646" s="2"/>
      <c r="C646" s="50"/>
      <c r="D646" s="50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6"/>
      <c r="Z646" s="6"/>
      <c r="AA646" s="6"/>
      <c r="AB646" s="6"/>
      <c r="AC646" s="6"/>
      <c r="AD646" s="6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</row>
    <row r="647" spans="1:51">
      <c r="A647" s="1"/>
      <c r="B647" s="2"/>
      <c r="C647" s="50"/>
      <c r="D647" s="50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6"/>
      <c r="Z647" s="6"/>
      <c r="AA647" s="6"/>
      <c r="AB647" s="6"/>
      <c r="AC647" s="6"/>
      <c r="AD647" s="6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</row>
    <row r="648" spans="1:51">
      <c r="A648" s="1"/>
      <c r="B648" s="2"/>
      <c r="C648" s="50"/>
      <c r="D648" s="50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6"/>
      <c r="Z648" s="6"/>
      <c r="AA648" s="6"/>
      <c r="AB648" s="6"/>
      <c r="AC648" s="6"/>
      <c r="AD648" s="6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</row>
    <row r="649" spans="1:51">
      <c r="A649" s="1"/>
      <c r="B649" s="2"/>
      <c r="C649" s="50"/>
      <c r="D649" s="50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6"/>
      <c r="Z649" s="6"/>
      <c r="AA649" s="6"/>
      <c r="AB649" s="6"/>
      <c r="AC649" s="6"/>
      <c r="AD649" s="6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</row>
    <row r="650" spans="1:51">
      <c r="A650" s="1"/>
      <c r="B650" s="2"/>
      <c r="C650" s="50"/>
      <c r="D650" s="50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6"/>
      <c r="Z650" s="6"/>
      <c r="AA650" s="6"/>
      <c r="AB650" s="6"/>
      <c r="AC650" s="6"/>
      <c r="AD650" s="6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</row>
    <row r="651" spans="1:51">
      <c r="A651" s="1"/>
      <c r="B651" s="2"/>
      <c r="C651" s="50"/>
      <c r="D651" s="50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6"/>
      <c r="Z651" s="6"/>
      <c r="AA651" s="6"/>
      <c r="AB651" s="6"/>
      <c r="AC651" s="6"/>
      <c r="AD651" s="6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</row>
    <row r="652" spans="1:51">
      <c r="A652" s="1"/>
      <c r="B652" s="2"/>
      <c r="C652" s="50"/>
      <c r="D652" s="50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6"/>
      <c r="Z652" s="6"/>
      <c r="AA652" s="6"/>
      <c r="AB652" s="6"/>
      <c r="AC652" s="6"/>
      <c r="AD652" s="6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</row>
    <row r="653" spans="1:51">
      <c r="A653" s="1"/>
      <c r="B653" s="2"/>
      <c r="C653" s="50"/>
      <c r="D653" s="50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6"/>
      <c r="Z653" s="6"/>
      <c r="AA653" s="6"/>
      <c r="AB653" s="6"/>
      <c r="AC653" s="6"/>
      <c r="AD653" s="6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</row>
    <row r="654" spans="1:51">
      <c r="A654" s="1"/>
      <c r="B654" s="2"/>
      <c r="C654" s="50"/>
      <c r="D654" s="50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6"/>
      <c r="Z654" s="6"/>
      <c r="AA654" s="6"/>
      <c r="AB654" s="6"/>
      <c r="AC654" s="6"/>
      <c r="AD654" s="6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</row>
    <row r="655" spans="1:51">
      <c r="A655" s="1"/>
      <c r="B655" s="2"/>
      <c r="C655" s="50"/>
      <c r="D655" s="50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6"/>
      <c r="Z655" s="6"/>
      <c r="AA655" s="6"/>
      <c r="AB655" s="6"/>
      <c r="AC655" s="6"/>
      <c r="AD655" s="6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</row>
    <row r="656" spans="1:51">
      <c r="A656" s="1"/>
      <c r="B656" s="2"/>
      <c r="C656" s="50"/>
      <c r="D656" s="50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6"/>
      <c r="Z656" s="6"/>
      <c r="AA656" s="6"/>
      <c r="AB656" s="6"/>
      <c r="AC656" s="6"/>
      <c r="AD656" s="6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</row>
    <row r="657" spans="1:51">
      <c r="A657" s="1"/>
      <c r="B657" s="2"/>
      <c r="C657" s="50"/>
      <c r="D657" s="50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6"/>
      <c r="Z657" s="6"/>
      <c r="AA657" s="6"/>
      <c r="AB657" s="6"/>
      <c r="AC657" s="6"/>
      <c r="AD657" s="6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</row>
    <row r="658" spans="1:51">
      <c r="A658" s="1"/>
      <c r="B658" s="2"/>
      <c r="C658" s="50"/>
      <c r="D658" s="50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6"/>
      <c r="Z658" s="6"/>
      <c r="AA658" s="6"/>
      <c r="AB658" s="6"/>
      <c r="AC658" s="6"/>
      <c r="AD658" s="6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</row>
    <row r="659" spans="1:51">
      <c r="A659" s="1"/>
      <c r="B659" s="2"/>
      <c r="C659" s="50"/>
      <c r="D659" s="50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6"/>
      <c r="Z659" s="6"/>
      <c r="AA659" s="6"/>
      <c r="AB659" s="6"/>
      <c r="AC659" s="6"/>
      <c r="AD659" s="6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</row>
    <row r="660" spans="1:51">
      <c r="A660" s="1"/>
      <c r="B660" s="2"/>
      <c r="C660" s="50"/>
      <c r="D660" s="50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6"/>
      <c r="Z660" s="6"/>
      <c r="AA660" s="6"/>
      <c r="AB660" s="6"/>
      <c r="AC660" s="6"/>
      <c r="AD660" s="6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</row>
    <row r="661" spans="1:51">
      <c r="A661" s="1"/>
      <c r="B661" s="2"/>
      <c r="C661" s="50"/>
      <c r="D661" s="50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6"/>
      <c r="Z661" s="6"/>
      <c r="AA661" s="6"/>
      <c r="AB661" s="6"/>
      <c r="AC661" s="6"/>
      <c r="AD661" s="6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</row>
    <row r="662" spans="1:51">
      <c r="A662" s="1"/>
      <c r="B662" s="2"/>
      <c r="C662" s="50"/>
      <c r="D662" s="50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6"/>
      <c r="Z662" s="6"/>
      <c r="AA662" s="6"/>
      <c r="AB662" s="6"/>
      <c r="AC662" s="6"/>
      <c r="AD662" s="6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</row>
    <row r="663" spans="1:51">
      <c r="A663" s="1"/>
      <c r="B663" s="2"/>
      <c r="C663" s="50"/>
      <c r="D663" s="50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6"/>
      <c r="Z663" s="6"/>
      <c r="AA663" s="6"/>
      <c r="AB663" s="6"/>
      <c r="AC663" s="6"/>
      <c r="AD663" s="6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</row>
    <row r="664" spans="1:51">
      <c r="A664" s="1"/>
      <c r="B664" s="2"/>
      <c r="C664" s="50"/>
      <c r="D664" s="50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6"/>
      <c r="Z664" s="6"/>
      <c r="AA664" s="6"/>
      <c r="AB664" s="6"/>
      <c r="AC664" s="6"/>
      <c r="AD664" s="6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</row>
    <row r="665" spans="1:51">
      <c r="A665" s="1"/>
      <c r="B665" s="2"/>
      <c r="C665" s="50"/>
      <c r="D665" s="50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6"/>
      <c r="Z665" s="6"/>
      <c r="AA665" s="6"/>
      <c r="AB665" s="6"/>
      <c r="AC665" s="6"/>
      <c r="AD665" s="6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</row>
    <row r="666" spans="1:51">
      <c r="A666" s="1"/>
      <c r="B666" s="2"/>
      <c r="C666" s="50"/>
      <c r="D666" s="50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6"/>
      <c r="Z666" s="6"/>
      <c r="AA666" s="6"/>
      <c r="AB666" s="6"/>
      <c r="AC666" s="6"/>
      <c r="AD666" s="6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</row>
    <row r="667" spans="1:51">
      <c r="A667" s="1"/>
      <c r="B667" s="2"/>
      <c r="C667" s="50"/>
      <c r="D667" s="50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6"/>
      <c r="Z667" s="6"/>
      <c r="AA667" s="6"/>
      <c r="AB667" s="6"/>
      <c r="AC667" s="6"/>
      <c r="AD667" s="6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</row>
    <row r="668" spans="1:51">
      <c r="A668" s="1"/>
      <c r="B668" s="2"/>
      <c r="C668" s="50"/>
      <c r="D668" s="50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6"/>
      <c r="Z668" s="6"/>
      <c r="AA668" s="6"/>
      <c r="AB668" s="6"/>
      <c r="AC668" s="6"/>
      <c r="AD668" s="6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</row>
    <row r="669" spans="1:51">
      <c r="A669" s="1"/>
      <c r="B669" s="2"/>
      <c r="C669" s="50"/>
      <c r="D669" s="50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6"/>
      <c r="Z669" s="6"/>
      <c r="AA669" s="6"/>
      <c r="AB669" s="6"/>
      <c r="AC669" s="6"/>
      <c r="AD669" s="6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</row>
    <row r="670" spans="1:51">
      <c r="A670" s="1"/>
      <c r="B670" s="2"/>
      <c r="C670" s="50"/>
      <c r="D670" s="50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6"/>
      <c r="Z670" s="6"/>
      <c r="AA670" s="6"/>
      <c r="AB670" s="6"/>
      <c r="AC670" s="6"/>
      <c r="AD670" s="6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</row>
    <row r="671" spans="1:51">
      <c r="A671" s="1"/>
      <c r="B671" s="2"/>
      <c r="C671" s="50"/>
      <c r="D671" s="50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6"/>
      <c r="Z671" s="6"/>
      <c r="AA671" s="6"/>
      <c r="AB671" s="6"/>
      <c r="AC671" s="6"/>
      <c r="AD671" s="6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</row>
    <row r="672" spans="1:51">
      <c r="A672" s="1"/>
      <c r="B672" s="2"/>
      <c r="C672" s="50"/>
      <c r="D672" s="50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6"/>
      <c r="Z672" s="6"/>
      <c r="AA672" s="6"/>
      <c r="AB672" s="6"/>
      <c r="AC672" s="6"/>
      <c r="AD672" s="6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</row>
    <row r="673" spans="1:51">
      <c r="A673" s="1"/>
      <c r="B673" s="2"/>
      <c r="C673" s="50"/>
      <c r="D673" s="50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6"/>
      <c r="Z673" s="6"/>
      <c r="AA673" s="6"/>
      <c r="AB673" s="6"/>
      <c r="AC673" s="6"/>
      <c r="AD673" s="6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</row>
    <row r="674" spans="1:51">
      <c r="A674" s="1"/>
      <c r="B674" s="2"/>
      <c r="C674" s="50"/>
      <c r="D674" s="50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6"/>
      <c r="Z674" s="6"/>
      <c r="AA674" s="6"/>
      <c r="AB674" s="6"/>
      <c r="AC674" s="6"/>
      <c r="AD674" s="6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</row>
    <row r="675" spans="1:51">
      <c r="A675" s="1"/>
      <c r="B675" s="2"/>
      <c r="C675" s="50"/>
      <c r="D675" s="50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6"/>
      <c r="Z675" s="6"/>
      <c r="AA675" s="6"/>
      <c r="AB675" s="6"/>
      <c r="AC675" s="6"/>
      <c r="AD675" s="6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</row>
    <row r="676" spans="1:51">
      <c r="A676" s="1"/>
      <c r="B676" s="2"/>
      <c r="C676" s="50"/>
      <c r="D676" s="50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6"/>
      <c r="Z676" s="6"/>
      <c r="AA676" s="6"/>
      <c r="AB676" s="6"/>
      <c r="AC676" s="6"/>
      <c r="AD676" s="6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</row>
    <row r="677" spans="1:51">
      <c r="A677" s="1"/>
      <c r="B677" s="2"/>
      <c r="C677" s="50"/>
      <c r="D677" s="50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6"/>
      <c r="Z677" s="6"/>
      <c r="AA677" s="6"/>
      <c r="AB677" s="6"/>
      <c r="AC677" s="6"/>
      <c r="AD677" s="6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</row>
    <row r="678" spans="1:51">
      <c r="A678" s="1"/>
      <c r="B678" s="2"/>
      <c r="C678" s="50"/>
      <c r="D678" s="50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6"/>
      <c r="Z678" s="6"/>
      <c r="AA678" s="6"/>
      <c r="AB678" s="6"/>
      <c r="AC678" s="6"/>
      <c r="AD678" s="6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</row>
    <row r="679" spans="1:51">
      <c r="A679" s="1"/>
      <c r="B679" s="2"/>
      <c r="C679" s="50"/>
      <c r="D679" s="50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6"/>
      <c r="Z679" s="6"/>
      <c r="AA679" s="6"/>
      <c r="AB679" s="6"/>
      <c r="AC679" s="6"/>
      <c r="AD679" s="6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</row>
    <row r="680" spans="1:51">
      <c r="A680" s="1"/>
      <c r="B680" s="2"/>
      <c r="C680" s="50"/>
      <c r="D680" s="50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6"/>
      <c r="Z680" s="6"/>
      <c r="AA680" s="6"/>
      <c r="AB680" s="6"/>
      <c r="AC680" s="6"/>
      <c r="AD680" s="6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</row>
    <row r="681" spans="1:51">
      <c r="A681" s="1"/>
      <c r="B681" s="2"/>
      <c r="C681" s="50"/>
      <c r="D681" s="50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6"/>
      <c r="Z681" s="6"/>
      <c r="AA681" s="6"/>
      <c r="AB681" s="6"/>
      <c r="AC681" s="6"/>
      <c r="AD681" s="6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</row>
    <row r="682" spans="1:51">
      <c r="A682" s="1"/>
      <c r="B682" s="2"/>
      <c r="C682" s="50"/>
      <c r="D682" s="50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6"/>
      <c r="Z682" s="6"/>
      <c r="AA682" s="6"/>
      <c r="AB682" s="6"/>
      <c r="AC682" s="6"/>
      <c r="AD682" s="6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</row>
    <row r="683" spans="1:51">
      <c r="A683" s="1"/>
      <c r="B683" s="2"/>
      <c r="C683" s="50"/>
      <c r="D683" s="50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6"/>
      <c r="Z683" s="6"/>
      <c r="AA683" s="6"/>
      <c r="AB683" s="6"/>
      <c r="AC683" s="6"/>
      <c r="AD683" s="6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</row>
    <row r="684" spans="1:51">
      <c r="A684" s="1"/>
      <c r="B684" s="2"/>
      <c r="C684" s="50"/>
      <c r="D684" s="50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6"/>
      <c r="Z684" s="6"/>
      <c r="AA684" s="6"/>
      <c r="AB684" s="6"/>
      <c r="AC684" s="6"/>
      <c r="AD684" s="6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</row>
    <row r="685" spans="1:51">
      <c r="A685" s="1"/>
      <c r="B685" s="2"/>
      <c r="C685" s="50"/>
      <c r="D685" s="50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6"/>
      <c r="Z685" s="6"/>
      <c r="AA685" s="6"/>
      <c r="AB685" s="6"/>
      <c r="AC685" s="6"/>
      <c r="AD685" s="6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</row>
    <row r="686" spans="1:51">
      <c r="A686" s="1"/>
      <c r="B686" s="2"/>
      <c r="C686" s="50"/>
      <c r="D686" s="50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6"/>
      <c r="Z686" s="6"/>
      <c r="AA686" s="6"/>
      <c r="AB686" s="6"/>
      <c r="AC686" s="6"/>
      <c r="AD686" s="6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</row>
    <row r="687" spans="1:51">
      <c r="A687" s="1"/>
      <c r="B687" s="2"/>
      <c r="C687" s="50"/>
      <c r="D687" s="50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6"/>
      <c r="Z687" s="6"/>
      <c r="AA687" s="6"/>
      <c r="AB687" s="6"/>
      <c r="AC687" s="6"/>
      <c r="AD687" s="6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</row>
    <row r="688" spans="1:51">
      <c r="A688" s="1"/>
      <c r="B688" s="2"/>
      <c r="C688" s="50"/>
      <c r="D688" s="50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6"/>
      <c r="Z688" s="6"/>
      <c r="AA688" s="6"/>
      <c r="AB688" s="6"/>
      <c r="AC688" s="6"/>
      <c r="AD688" s="6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</row>
    <row r="689" spans="1:51">
      <c r="A689" s="1"/>
      <c r="B689" s="2"/>
      <c r="C689" s="50"/>
      <c r="D689" s="50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6"/>
      <c r="Z689" s="6"/>
      <c r="AA689" s="6"/>
      <c r="AB689" s="6"/>
      <c r="AC689" s="6"/>
      <c r="AD689" s="6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</row>
    <row r="690" spans="1:51">
      <c r="A690" s="1"/>
      <c r="B690" s="2"/>
      <c r="C690" s="50"/>
      <c r="D690" s="50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6"/>
      <c r="Z690" s="6"/>
      <c r="AA690" s="6"/>
      <c r="AB690" s="6"/>
      <c r="AC690" s="6"/>
      <c r="AD690" s="6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</row>
    <row r="691" spans="1:51">
      <c r="A691" s="1"/>
      <c r="B691" s="2"/>
      <c r="C691" s="50"/>
      <c r="D691" s="50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6"/>
      <c r="Z691" s="6"/>
      <c r="AA691" s="6"/>
      <c r="AB691" s="6"/>
      <c r="AC691" s="6"/>
      <c r="AD691" s="6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</row>
    <row r="692" spans="1:51">
      <c r="A692" s="1"/>
      <c r="B692" s="2"/>
      <c r="C692" s="50"/>
      <c r="D692" s="50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6"/>
      <c r="Z692" s="6"/>
      <c r="AA692" s="6"/>
      <c r="AB692" s="6"/>
      <c r="AC692" s="6"/>
      <c r="AD692" s="6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</row>
    <row r="693" spans="1:51">
      <c r="A693" s="1"/>
      <c r="B693" s="2"/>
      <c r="C693" s="50"/>
      <c r="D693" s="50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6"/>
      <c r="Z693" s="6"/>
      <c r="AA693" s="6"/>
      <c r="AB693" s="6"/>
      <c r="AC693" s="6"/>
      <c r="AD693" s="6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</row>
    <row r="694" spans="1:51">
      <c r="A694" s="1"/>
      <c r="B694" s="2"/>
      <c r="C694" s="50"/>
      <c r="D694" s="50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6"/>
      <c r="Z694" s="6"/>
      <c r="AA694" s="6"/>
      <c r="AB694" s="6"/>
      <c r="AC694" s="6"/>
      <c r="AD694" s="6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</row>
    <row r="695" spans="1:51">
      <c r="A695" s="1"/>
      <c r="B695" s="2"/>
      <c r="C695" s="50"/>
      <c r="D695" s="50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6"/>
      <c r="Z695" s="6"/>
      <c r="AA695" s="6"/>
      <c r="AB695" s="6"/>
      <c r="AC695" s="6"/>
      <c r="AD695" s="6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</row>
    <row r="696" spans="1:51">
      <c r="A696" s="1"/>
      <c r="B696" s="2"/>
      <c r="C696" s="50"/>
      <c r="D696" s="50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6"/>
      <c r="Z696" s="6"/>
      <c r="AA696" s="6"/>
      <c r="AB696" s="6"/>
      <c r="AC696" s="6"/>
      <c r="AD696" s="6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</row>
    <row r="697" spans="1:51">
      <c r="A697" s="1"/>
      <c r="B697" s="2"/>
      <c r="C697" s="50"/>
      <c r="D697" s="50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6"/>
      <c r="Z697" s="6"/>
      <c r="AA697" s="6"/>
      <c r="AB697" s="6"/>
      <c r="AC697" s="6"/>
      <c r="AD697" s="6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</row>
    <row r="698" spans="1:51">
      <c r="A698" s="1"/>
      <c r="B698" s="2"/>
      <c r="C698" s="50"/>
      <c r="D698" s="50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6"/>
      <c r="Z698" s="6"/>
      <c r="AA698" s="6"/>
      <c r="AB698" s="6"/>
      <c r="AC698" s="6"/>
      <c r="AD698" s="6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</row>
    <row r="699" spans="1:51">
      <c r="A699" s="1"/>
      <c r="B699" s="2"/>
      <c r="C699" s="50"/>
      <c r="D699" s="50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6"/>
      <c r="Z699" s="6"/>
      <c r="AA699" s="6"/>
      <c r="AB699" s="6"/>
      <c r="AC699" s="6"/>
      <c r="AD699" s="6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</row>
    <row r="700" spans="1:51">
      <c r="A700" s="1"/>
      <c r="B700" s="2"/>
      <c r="C700" s="50"/>
      <c r="D700" s="50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6"/>
      <c r="Z700" s="6"/>
      <c r="AA700" s="6"/>
      <c r="AB700" s="6"/>
      <c r="AC700" s="6"/>
      <c r="AD700" s="6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</row>
    <row r="701" spans="1:51">
      <c r="A701" s="1"/>
      <c r="B701" s="2"/>
      <c r="C701" s="50"/>
      <c r="D701" s="50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6"/>
      <c r="Z701" s="6"/>
      <c r="AA701" s="6"/>
      <c r="AB701" s="6"/>
      <c r="AC701" s="6"/>
      <c r="AD701" s="6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</row>
    <row r="702" spans="1:51">
      <c r="A702" s="1"/>
      <c r="B702" s="2"/>
      <c r="C702" s="50"/>
      <c r="D702" s="50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6"/>
      <c r="Z702" s="6"/>
      <c r="AA702" s="6"/>
      <c r="AB702" s="6"/>
      <c r="AC702" s="6"/>
      <c r="AD702" s="6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</row>
    <row r="703" spans="1:51">
      <c r="A703" s="1"/>
      <c r="B703" s="2"/>
      <c r="C703" s="50"/>
      <c r="D703" s="50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6"/>
      <c r="Z703" s="6"/>
      <c r="AA703" s="6"/>
      <c r="AB703" s="6"/>
      <c r="AC703" s="6"/>
      <c r="AD703" s="6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</row>
    <row r="704" spans="1:51">
      <c r="A704" s="1"/>
      <c r="B704" s="2"/>
      <c r="C704" s="50"/>
      <c r="D704" s="50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6"/>
      <c r="Z704" s="6"/>
      <c r="AA704" s="6"/>
      <c r="AB704" s="6"/>
      <c r="AC704" s="6"/>
      <c r="AD704" s="6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</row>
    <row r="705" spans="1:51">
      <c r="A705" s="1"/>
      <c r="B705" s="2"/>
      <c r="C705" s="50"/>
      <c r="D705" s="50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6"/>
      <c r="Z705" s="6"/>
      <c r="AA705" s="6"/>
      <c r="AB705" s="6"/>
      <c r="AC705" s="6"/>
      <c r="AD705" s="6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</row>
    <row r="706" spans="1:51">
      <c r="A706" s="1"/>
      <c r="B706" s="2"/>
      <c r="C706" s="50"/>
      <c r="D706" s="50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6"/>
      <c r="Z706" s="6"/>
      <c r="AA706" s="6"/>
      <c r="AB706" s="6"/>
      <c r="AC706" s="6"/>
      <c r="AD706" s="6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</row>
    <row r="707" spans="1:51">
      <c r="A707" s="1"/>
      <c r="B707" s="2"/>
      <c r="C707" s="50"/>
      <c r="D707" s="50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6"/>
      <c r="Z707" s="6"/>
      <c r="AA707" s="6"/>
      <c r="AB707" s="6"/>
      <c r="AC707" s="6"/>
      <c r="AD707" s="6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</row>
    <row r="708" spans="1:51">
      <c r="A708" s="1"/>
      <c r="B708" s="2"/>
      <c r="C708" s="50"/>
      <c r="D708" s="50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6"/>
      <c r="Z708" s="6"/>
      <c r="AA708" s="6"/>
      <c r="AB708" s="6"/>
      <c r="AC708" s="6"/>
      <c r="AD708" s="6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</row>
    <row r="709" spans="1:51">
      <c r="A709" s="1"/>
      <c r="B709" s="2"/>
      <c r="C709" s="50"/>
      <c r="D709" s="50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6"/>
      <c r="Z709" s="6"/>
      <c r="AA709" s="6"/>
      <c r="AB709" s="6"/>
      <c r="AC709" s="6"/>
      <c r="AD709" s="6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</row>
    <row r="710" spans="1:51">
      <c r="A710" s="1"/>
      <c r="B710" s="2"/>
      <c r="C710" s="50"/>
      <c r="D710" s="50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6"/>
      <c r="Z710" s="6"/>
      <c r="AA710" s="6"/>
      <c r="AB710" s="6"/>
      <c r="AC710" s="6"/>
      <c r="AD710" s="6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</row>
    <row r="711" spans="1:51">
      <c r="A711" s="1"/>
      <c r="B711" s="2"/>
      <c r="C711" s="50"/>
      <c r="D711" s="50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6"/>
      <c r="Z711" s="6"/>
      <c r="AA711" s="6"/>
      <c r="AB711" s="6"/>
      <c r="AC711" s="6"/>
      <c r="AD711" s="6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</row>
    <row r="712" spans="1:51">
      <c r="A712" s="1"/>
      <c r="B712" s="2"/>
      <c r="C712" s="50"/>
      <c r="D712" s="50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6"/>
      <c r="Z712" s="6"/>
      <c r="AA712" s="6"/>
      <c r="AB712" s="6"/>
      <c r="AC712" s="6"/>
      <c r="AD712" s="6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</row>
    <row r="713" spans="1:51">
      <c r="A713" s="1"/>
      <c r="B713" s="2"/>
      <c r="C713" s="50"/>
      <c r="D713" s="50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6"/>
      <c r="Z713" s="6"/>
      <c r="AA713" s="6"/>
      <c r="AB713" s="6"/>
      <c r="AC713" s="6"/>
      <c r="AD713" s="6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</row>
    <row r="714" spans="1:51">
      <c r="A714" s="1"/>
      <c r="B714" s="2"/>
      <c r="C714" s="50"/>
      <c r="D714" s="50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6"/>
      <c r="Z714" s="6"/>
      <c r="AA714" s="6"/>
      <c r="AB714" s="6"/>
      <c r="AC714" s="6"/>
      <c r="AD714" s="6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</row>
    <row r="715" spans="1:51">
      <c r="A715" s="1"/>
      <c r="B715" s="2"/>
      <c r="C715" s="50"/>
      <c r="D715" s="50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6"/>
      <c r="Z715" s="6"/>
      <c r="AA715" s="6"/>
      <c r="AB715" s="6"/>
      <c r="AC715" s="6"/>
      <c r="AD715" s="6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</row>
    <row r="716" spans="1:51">
      <c r="A716" s="1"/>
      <c r="B716" s="2"/>
      <c r="C716" s="50"/>
      <c r="D716" s="50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6"/>
      <c r="Z716" s="6"/>
      <c r="AA716" s="6"/>
      <c r="AB716" s="6"/>
      <c r="AC716" s="6"/>
      <c r="AD716" s="6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</row>
    <row r="717" spans="1:51">
      <c r="A717" s="1"/>
      <c r="B717" s="2"/>
      <c r="C717" s="50"/>
      <c r="D717" s="50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6"/>
      <c r="Z717" s="6"/>
      <c r="AA717" s="6"/>
      <c r="AB717" s="6"/>
      <c r="AC717" s="6"/>
      <c r="AD717" s="6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</row>
    <row r="718" spans="1:51">
      <c r="A718" s="1"/>
      <c r="B718" s="2"/>
      <c r="C718" s="50"/>
      <c r="D718" s="50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6"/>
      <c r="Z718" s="6"/>
      <c r="AA718" s="6"/>
      <c r="AB718" s="6"/>
      <c r="AC718" s="6"/>
      <c r="AD718" s="6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</row>
    <row r="719" spans="1:51">
      <c r="A719" s="1"/>
      <c r="B719" s="2"/>
      <c r="C719" s="50"/>
      <c r="D719" s="50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6"/>
      <c r="Z719" s="6"/>
      <c r="AA719" s="6"/>
      <c r="AB719" s="6"/>
      <c r="AC719" s="6"/>
      <c r="AD719" s="6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</row>
    <row r="720" spans="1:51">
      <c r="A720" s="1"/>
      <c r="B720" s="2"/>
      <c r="C720" s="50"/>
      <c r="D720" s="50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6"/>
      <c r="Z720" s="6"/>
      <c r="AA720" s="6"/>
      <c r="AB720" s="6"/>
      <c r="AC720" s="6"/>
      <c r="AD720" s="6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</row>
    <row r="721" spans="1:51">
      <c r="A721" s="1"/>
      <c r="B721" s="2"/>
      <c r="C721" s="50"/>
      <c r="D721" s="50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6"/>
      <c r="Z721" s="6"/>
      <c r="AA721" s="6"/>
      <c r="AB721" s="6"/>
      <c r="AC721" s="6"/>
      <c r="AD721" s="6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</row>
    <row r="722" spans="1:51">
      <c r="A722" s="1"/>
      <c r="B722" s="2"/>
      <c r="C722" s="50"/>
      <c r="D722" s="50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6"/>
      <c r="Z722" s="6"/>
      <c r="AA722" s="6"/>
      <c r="AB722" s="6"/>
      <c r="AC722" s="6"/>
      <c r="AD722" s="6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</row>
    <row r="723" spans="1:51">
      <c r="A723" s="1"/>
      <c r="B723" s="2"/>
      <c r="C723" s="50"/>
      <c r="D723" s="50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6"/>
      <c r="Z723" s="6"/>
      <c r="AA723" s="6"/>
      <c r="AB723" s="6"/>
      <c r="AC723" s="6"/>
      <c r="AD723" s="6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</row>
    <row r="724" spans="1:51">
      <c r="A724" s="1"/>
      <c r="B724" s="2"/>
      <c r="C724" s="50"/>
      <c r="D724" s="50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6"/>
      <c r="Z724" s="6"/>
      <c r="AA724" s="6"/>
      <c r="AB724" s="6"/>
      <c r="AC724" s="6"/>
      <c r="AD724" s="6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</row>
    <row r="725" spans="1:51">
      <c r="A725" s="1"/>
      <c r="B725" s="2"/>
      <c r="C725" s="50"/>
      <c r="D725" s="50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6"/>
      <c r="Z725" s="6"/>
      <c r="AA725" s="6"/>
      <c r="AB725" s="6"/>
      <c r="AC725" s="6"/>
      <c r="AD725" s="6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</row>
    <row r="726" spans="1:51">
      <c r="A726" s="1"/>
      <c r="B726" s="2"/>
      <c r="C726" s="50"/>
      <c r="D726" s="50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6"/>
      <c r="Z726" s="6"/>
      <c r="AA726" s="6"/>
      <c r="AB726" s="6"/>
      <c r="AC726" s="6"/>
      <c r="AD726" s="6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</row>
    <row r="727" spans="1:51">
      <c r="A727" s="1"/>
      <c r="B727" s="2"/>
      <c r="C727" s="50"/>
      <c r="D727" s="50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6"/>
      <c r="Z727" s="6"/>
      <c r="AA727" s="6"/>
      <c r="AB727" s="6"/>
      <c r="AC727" s="6"/>
      <c r="AD727" s="6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</row>
    <row r="728" spans="1:51">
      <c r="A728" s="1"/>
      <c r="B728" s="2"/>
      <c r="C728" s="50"/>
      <c r="D728" s="50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6"/>
      <c r="Z728" s="6"/>
      <c r="AA728" s="6"/>
      <c r="AB728" s="6"/>
      <c r="AC728" s="6"/>
      <c r="AD728" s="6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</row>
    <row r="729" spans="1:51">
      <c r="A729" s="1"/>
      <c r="B729" s="2"/>
      <c r="C729" s="50"/>
      <c r="D729" s="50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6"/>
      <c r="Z729" s="6"/>
      <c r="AA729" s="6"/>
      <c r="AB729" s="6"/>
      <c r="AC729" s="6"/>
      <c r="AD729" s="6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</row>
    <row r="730" spans="1:51">
      <c r="A730" s="1"/>
      <c r="B730" s="2"/>
      <c r="C730" s="50"/>
      <c r="D730" s="50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6"/>
      <c r="Z730" s="6"/>
      <c r="AA730" s="6"/>
      <c r="AB730" s="6"/>
      <c r="AC730" s="6"/>
      <c r="AD730" s="6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</row>
    <row r="731" spans="1:51">
      <c r="A731" s="1"/>
      <c r="B731" s="2"/>
      <c r="C731" s="50"/>
      <c r="D731" s="50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6"/>
      <c r="Z731" s="6"/>
      <c r="AA731" s="6"/>
      <c r="AB731" s="6"/>
      <c r="AC731" s="6"/>
      <c r="AD731" s="6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</row>
    <row r="732" spans="1:51">
      <c r="A732" s="1"/>
      <c r="B732" s="2"/>
      <c r="C732" s="50"/>
      <c r="D732" s="50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6"/>
      <c r="Z732" s="6"/>
      <c r="AA732" s="6"/>
      <c r="AB732" s="6"/>
      <c r="AC732" s="6"/>
      <c r="AD732" s="6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</row>
    <row r="733" spans="1:51">
      <c r="A733" s="1"/>
      <c r="B733" s="2"/>
      <c r="C733" s="50"/>
      <c r="D733" s="50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6"/>
      <c r="Z733" s="6"/>
      <c r="AA733" s="6"/>
      <c r="AB733" s="6"/>
      <c r="AC733" s="6"/>
      <c r="AD733" s="6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</row>
    <row r="734" spans="1:51">
      <c r="A734" s="1"/>
      <c r="B734" s="2"/>
      <c r="C734" s="50"/>
      <c r="D734" s="50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6"/>
      <c r="Z734" s="6"/>
      <c r="AA734" s="6"/>
      <c r="AB734" s="6"/>
      <c r="AC734" s="6"/>
      <c r="AD734" s="6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</row>
    <row r="735" spans="1:51">
      <c r="A735" s="1"/>
      <c r="B735" s="2"/>
      <c r="C735" s="50"/>
      <c r="D735" s="50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6"/>
      <c r="Z735" s="6"/>
      <c r="AA735" s="6"/>
      <c r="AB735" s="6"/>
      <c r="AC735" s="6"/>
      <c r="AD735" s="6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</row>
    <row r="736" spans="1:51">
      <c r="A736" s="1"/>
      <c r="B736" s="2"/>
      <c r="C736" s="50"/>
      <c r="D736" s="50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6"/>
      <c r="Z736" s="6"/>
      <c r="AA736" s="6"/>
      <c r="AB736" s="6"/>
      <c r="AC736" s="6"/>
      <c r="AD736" s="6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</row>
    <row r="737" spans="1:51">
      <c r="A737" s="1"/>
      <c r="B737" s="2"/>
      <c r="C737" s="50"/>
      <c r="D737" s="50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6"/>
      <c r="Z737" s="6"/>
      <c r="AA737" s="6"/>
      <c r="AB737" s="6"/>
      <c r="AC737" s="6"/>
      <c r="AD737" s="6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</row>
    <row r="738" spans="1:51">
      <c r="A738" s="1"/>
      <c r="B738" s="2"/>
      <c r="C738" s="50"/>
      <c r="D738" s="50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6"/>
      <c r="Z738" s="6"/>
      <c r="AA738" s="6"/>
      <c r="AB738" s="6"/>
      <c r="AC738" s="6"/>
      <c r="AD738" s="6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</row>
    <row r="739" spans="1:51">
      <c r="A739" s="1"/>
      <c r="B739" s="2"/>
      <c r="C739" s="50"/>
      <c r="D739" s="50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6"/>
      <c r="Z739" s="6"/>
      <c r="AA739" s="6"/>
      <c r="AB739" s="6"/>
      <c r="AC739" s="6"/>
      <c r="AD739" s="6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</row>
    <row r="740" spans="1:51">
      <c r="A740" s="1"/>
      <c r="B740" s="2"/>
      <c r="C740" s="50"/>
      <c r="D740" s="50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6"/>
      <c r="Z740" s="6"/>
      <c r="AA740" s="6"/>
      <c r="AB740" s="6"/>
      <c r="AC740" s="6"/>
      <c r="AD740" s="6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</row>
    <row r="741" spans="1:51">
      <c r="A741" s="1"/>
      <c r="B741" s="2"/>
      <c r="C741" s="50"/>
      <c r="D741" s="50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6"/>
      <c r="Z741" s="6"/>
      <c r="AA741" s="6"/>
      <c r="AB741" s="6"/>
      <c r="AC741" s="6"/>
      <c r="AD741" s="6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</row>
    <row r="742" spans="1:51">
      <c r="A742" s="1"/>
      <c r="B742" s="2"/>
      <c r="C742" s="50"/>
      <c r="D742" s="50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6"/>
      <c r="Z742" s="6"/>
      <c r="AA742" s="6"/>
      <c r="AB742" s="6"/>
      <c r="AC742" s="6"/>
      <c r="AD742" s="6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</row>
    <row r="743" spans="1:51">
      <c r="A743" s="1"/>
      <c r="B743" s="2"/>
      <c r="C743" s="50"/>
      <c r="D743" s="50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6"/>
      <c r="Z743" s="6"/>
      <c r="AA743" s="6"/>
      <c r="AB743" s="6"/>
      <c r="AC743" s="6"/>
      <c r="AD743" s="6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</row>
    <row r="744" spans="1:51">
      <c r="A744" s="1"/>
      <c r="B744" s="2"/>
      <c r="C744" s="50"/>
      <c r="D744" s="50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6"/>
      <c r="Z744" s="6"/>
      <c r="AA744" s="6"/>
      <c r="AB744" s="6"/>
      <c r="AC744" s="6"/>
      <c r="AD744" s="6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</row>
    <row r="745" spans="1:51">
      <c r="A745" s="1"/>
      <c r="B745" s="2"/>
      <c r="C745" s="50"/>
      <c r="D745" s="50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6"/>
      <c r="Z745" s="6"/>
      <c r="AA745" s="6"/>
      <c r="AB745" s="6"/>
      <c r="AC745" s="6"/>
      <c r="AD745" s="6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</row>
    <row r="746" spans="1:51">
      <c r="A746" s="1"/>
      <c r="B746" s="2"/>
      <c r="C746" s="50"/>
      <c r="D746" s="50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6"/>
      <c r="Z746" s="6"/>
      <c r="AA746" s="6"/>
      <c r="AB746" s="6"/>
      <c r="AC746" s="6"/>
      <c r="AD746" s="6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</row>
    <row r="747" spans="1:51">
      <c r="A747" s="1"/>
      <c r="B747" s="2"/>
      <c r="C747" s="50"/>
      <c r="D747" s="50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6"/>
      <c r="Z747" s="6"/>
      <c r="AA747" s="6"/>
      <c r="AB747" s="6"/>
      <c r="AC747" s="6"/>
      <c r="AD747" s="6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</row>
    <row r="748" spans="1:51">
      <c r="A748" s="1"/>
      <c r="B748" s="2"/>
      <c r="C748" s="50"/>
      <c r="D748" s="50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6"/>
      <c r="Z748" s="6"/>
      <c r="AA748" s="6"/>
      <c r="AB748" s="6"/>
      <c r="AC748" s="6"/>
      <c r="AD748" s="6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</row>
    <row r="749" spans="1:51">
      <c r="A749" s="1"/>
      <c r="B749" s="2"/>
      <c r="C749" s="50"/>
      <c r="D749" s="50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6"/>
      <c r="Z749" s="6"/>
      <c r="AA749" s="6"/>
      <c r="AB749" s="6"/>
      <c r="AC749" s="6"/>
      <c r="AD749" s="6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</row>
    <row r="750" spans="1:51">
      <c r="A750" s="1"/>
      <c r="B750" s="2"/>
      <c r="C750" s="50"/>
      <c r="D750" s="50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6"/>
      <c r="Z750" s="6"/>
      <c r="AA750" s="6"/>
      <c r="AB750" s="6"/>
      <c r="AC750" s="6"/>
      <c r="AD750" s="6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</row>
    <row r="751" spans="1:51">
      <c r="A751" s="1"/>
      <c r="B751" s="2"/>
      <c r="C751" s="50"/>
      <c r="D751" s="50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6"/>
      <c r="Z751" s="6"/>
      <c r="AA751" s="6"/>
      <c r="AB751" s="6"/>
      <c r="AC751" s="6"/>
      <c r="AD751" s="6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</row>
    <row r="752" spans="1:51">
      <c r="A752" s="1"/>
      <c r="B752" s="2"/>
      <c r="C752" s="50"/>
      <c r="D752" s="50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6"/>
      <c r="Z752" s="6"/>
      <c r="AA752" s="6"/>
      <c r="AB752" s="6"/>
      <c r="AC752" s="6"/>
      <c r="AD752" s="6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</row>
    <row r="753" spans="1:51">
      <c r="A753" s="1"/>
      <c r="B753" s="2"/>
      <c r="C753" s="50"/>
      <c r="D753" s="50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6"/>
      <c r="Z753" s="6"/>
      <c r="AA753" s="6"/>
      <c r="AB753" s="6"/>
      <c r="AC753" s="6"/>
      <c r="AD753" s="6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</row>
    <row r="754" spans="1:51">
      <c r="A754" s="1"/>
      <c r="B754" s="2"/>
      <c r="C754" s="50"/>
      <c r="D754" s="50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6"/>
      <c r="Z754" s="6"/>
      <c r="AA754" s="6"/>
      <c r="AB754" s="6"/>
      <c r="AC754" s="6"/>
      <c r="AD754" s="6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</row>
    <row r="755" spans="1:51">
      <c r="A755" s="1"/>
      <c r="B755" s="2"/>
      <c r="C755" s="50"/>
      <c r="D755" s="50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6"/>
      <c r="Z755" s="6"/>
      <c r="AA755" s="6"/>
      <c r="AB755" s="6"/>
      <c r="AC755" s="6"/>
      <c r="AD755" s="6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</row>
    <row r="756" spans="1:51">
      <c r="A756" s="1"/>
      <c r="B756" s="2"/>
      <c r="C756" s="50"/>
      <c r="D756" s="50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6"/>
      <c r="Z756" s="6"/>
      <c r="AA756" s="6"/>
      <c r="AB756" s="6"/>
      <c r="AC756" s="6"/>
      <c r="AD756" s="6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</row>
    <row r="757" spans="1:51">
      <c r="A757" s="1"/>
      <c r="B757" s="2"/>
      <c r="C757" s="50"/>
      <c r="D757" s="50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6"/>
      <c r="Z757" s="6"/>
      <c r="AA757" s="6"/>
      <c r="AB757" s="6"/>
      <c r="AC757" s="6"/>
      <c r="AD757" s="6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</row>
    <row r="758" spans="1:51">
      <c r="A758" s="1"/>
      <c r="B758" s="2"/>
      <c r="C758" s="50"/>
      <c r="D758" s="50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6"/>
      <c r="Z758" s="6"/>
      <c r="AA758" s="6"/>
      <c r="AB758" s="6"/>
      <c r="AC758" s="6"/>
      <c r="AD758" s="6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</row>
    <row r="759" spans="1:51">
      <c r="A759" s="1"/>
      <c r="B759" s="2"/>
      <c r="C759" s="50"/>
      <c r="D759" s="50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6"/>
      <c r="Z759" s="6"/>
      <c r="AA759" s="6"/>
      <c r="AB759" s="6"/>
      <c r="AC759" s="6"/>
      <c r="AD759" s="6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</row>
    <row r="760" spans="1:51">
      <c r="A760" s="1"/>
      <c r="B760" s="2"/>
      <c r="C760" s="50"/>
      <c r="D760" s="50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6"/>
      <c r="Z760" s="6"/>
      <c r="AA760" s="6"/>
      <c r="AB760" s="6"/>
      <c r="AC760" s="6"/>
      <c r="AD760" s="6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</row>
    <row r="761" spans="1:51">
      <c r="A761" s="1"/>
      <c r="B761" s="2"/>
      <c r="C761" s="50"/>
      <c r="D761" s="50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6"/>
      <c r="Z761" s="6"/>
      <c r="AA761" s="6"/>
      <c r="AB761" s="6"/>
      <c r="AC761" s="6"/>
      <c r="AD761" s="6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</row>
    <row r="762" spans="1:51">
      <c r="A762" s="1"/>
      <c r="B762" s="2"/>
      <c r="C762" s="50"/>
      <c r="D762" s="50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6"/>
      <c r="Z762" s="6"/>
      <c r="AA762" s="6"/>
      <c r="AB762" s="6"/>
      <c r="AC762" s="6"/>
      <c r="AD762" s="6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</row>
    <row r="763" spans="1:51">
      <c r="A763" s="1"/>
      <c r="B763" s="2"/>
      <c r="C763" s="50"/>
      <c r="D763" s="50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6"/>
      <c r="Z763" s="6"/>
      <c r="AA763" s="6"/>
      <c r="AB763" s="6"/>
      <c r="AC763" s="6"/>
      <c r="AD763" s="6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</row>
    <row r="764" spans="1:51">
      <c r="A764" s="1"/>
      <c r="B764" s="2"/>
      <c r="C764" s="50"/>
      <c r="D764" s="50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6"/>
      <c r="Z764" s="6"/>
      <c r="AA764" s="6"/>
      <c r="AB764" s="6"/>
      <c r="AC764" s="6"/>
      <c r="AD764" s="6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</row>
    <row r="765" spans="1:51">
      <c r="A765" s="1"/>
      <c r="B765" s="2"/>
      <c r="C765" s="50"/>
      <c r="D765" s="50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6"/>
      <c r="Z765" s="6"/>
      <c r="AA765" s="6"/>
      <c r="AB765" s="6"/>
      <c r="AC765" s="6"/>
      <c r="AD765" s="6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</row>
    <row r="766" spans="1:51">
      <c r="A766" s="1"/>
      <c r="B766" s="2"/>
      <c r="C766" s="50"/>
      <c r="D766" s="50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6"/>
      <c r="Z766" s="6"/>
      <c r="AA766" s="6"/>
      <c r="AB766" s="6"/>
      <c r="AC766" s="6"/>
      <c r="AD766" s="6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</row>
    <row r="767" spans="1:51">
      <c r="A767" s="1"/>
      <c r="B767" s="2"/>
      <c r="C767" s="50"/>
      <c r="D767" s="50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6"/>
      <c r="Z767" s="6"/>
      <c r="AA767" s="6"/>
      <c r="AB767" s="6"/>
      <c r="AC767" s="6"/>
      <c r="AD767" s="6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</row>
    <row r="768" spans="1:51">
      <c r="A768" s="1"/>
      <c r="B768" s="2"/>
      <c r="C768" s="50"/>
      <c r="D768" s="50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6"/>
      <c r="Z768" s="6"/>
      <c r="AA768" s="6"/>
      <c r="AB768" s="6"/>
      <c r="AC768" s="6"/>
      <c r="AD768" s="6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</row>
    <row r="769" spans="1:51">
      <c r="A769" s="1"/>
      <c r="B769" s="2"/>
      <c r="C769" s="50"/>
      <c r="D769" s="50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6"/>
      <c r="Z769" s="6"/>
      <c r="AA769" s="6"/>
      <c r="AB769" s="6"/>
      <c r="AC769" s="6"/>
      <c r="AD769" s="6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</row>
    <row r="770" spans="1:51">
      <c r="A770" s="1"/>
      <c r="B770" s="2"/>
      <c r="C770" s="50"/>
      <c r="D770" s="50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6"/>
      <c r="Z770" s="6"/>
      <c r="AA770" s="6"/>
      <c r="AB770" s="6"/>
      <c r="AC770" s="6"/>
      <c r="AD770" s="6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</row>
    <row r="771" spans="1:51">
      <c r="A771" s="1"/>
      <c r="B771" s="2"/>
      <c r="C771" s="50"/>
      <c r="D771" s="50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6"/>
      <c r="Z771" s="6"/>
      <c r="AA771" s="6"/>
      <c r="AB771" s="6"/>
      <c r="AC771" s="6"/>
      <c r="AD771" s="6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</row>
    <row r="772" spans="1:51">
      <c r="A772" s="1"/>
      <c r="B772" s="2"/>
      <c r="C772" s="50"/>
      <c r="D772" s="50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6"/>
      <c r="Z772" s="6"/>
      <c r="AA772" s="6"/>
      <c r="AB772" s="6"/>
      <c r="AC772" s="6"/>
      <c r="AD772" s="6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</row>
    <row r="773" spans="1:51">
      <c r="A773" s="1"/>
      <c r="B773" s="2"/>
      <c r="C773" s="50"/>
      <c r="D773" s="50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6"/>
      <c r="Z773" s="6"/>
      <c r="AA773" s="6"/>
      <c r="AB773" s="6"/>
      <c r="AC773" s="6"/>
      <c r="AD773" s="6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</row>
    <row r="774" spans="1:51">
      <c r="A774" s="1"/>
      <c r="B774" s="2"/>
      <c r="C774" s="50"/>
      <c r="D774" s="50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6"/>
      <c r="Z774" s="6"/>
      <c r="AA774" s="6"/>
      <c r="AB774" s="6"/>
      <c r="AC774" s="6"/>
      <c r="AD774" s="6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</row>
    <row r="775" spans="1:51">
      <c r="A775" s="1"/>
      <c r="B775" s="2"/>
      <c r="C775" s="50"/>
      <c r="D775" s="50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6"/>
      <c r="Z775" s="6"/>
      <c r="AA775" s="6"/>
      <c r="AB775" s="6"/>
      <c r="AC775" s="6"/>
      <c r="AD775" s="6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</row>
    <row r="776" spans="1:51">
      <c r="A776" s="1"/>
      <c r="B776" s="2"/>
      <c r="C776" s="50"/>
      <c r="D776" s="50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6"/>
      <c r="Z776" s="6"/>
      <c r="AA776" s="6"/>
      <c r="AB776" s="6"/>
      <c r="AC776" s="6"/>
      <c r="AD776" s="6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</row>
    <row r="777" spans="1:51">
      <c r="A777" s="1"/>
      <c r="B777" s="2"/>
      <c r="C777" s="50"/>
      <c r="D777" s="50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6"/>
      <c r="Z777" s="6"/>
      <c r="AA777" s="6"/>
      <c r="AB777" s="6"/>
      <c r="AC777" s="6"/>
      <c r="AD777" s="6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</row>
    <row r="778" spans="1:51">
      <c r="A778" s="1"/>
      <c r="B778" s="2"/>
      <c r="C778" s="50"/>
      <c r="D778" s="50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6"/>
      <c r="Z778" s="6"/>
      <c r="AA778" s="6"/>
      <c r="AB778" s="6"/>
      <c r="AC778" s="6"/>
      <c r="AD778" s="6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</row>
    <row r="779" spans="1:51">
      <c r="A779" s="1"/>
      <c r="B779" s="2"/>
      <c r="C779" s="50"/>
      <c r="D779" s="50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6"/>
      <c r="Z779" s="6"/>
      <c r="AA779" s="6"/>
      <c r="AB779" s="6"/>
      <c r="AC779" s="6"/>
      <c r="AD779" s="6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</row>
    <row r="780" spans="1:51">
      <c r="A780" s="1"/>
      <c r="B780" s="2"/>
      <c r="C780" s="50"/>
      <c r="D780" s="50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6"/>
      <c r="Z780" s="6"/>
      <c r="AA780" s="6"/>
      <c r="AB780" s="6"/>
      <c r="AC780" s="6"/>
      <c r="AD780" s="6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</row>
    <row r="781" spans="1:51">
      <c r="A781" s="1"/>
      <c r="B781" s="2"/>
      <c r="C781" s="50"/>
      <c r="D781" s="50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6"/>
      <c r="Z781" s="6"/>
      <c r="AA781" s="6"/>
      <c r="AB781" s="6"/>
      <c r="AC781" s="6"/>
      <c r="AD781" s="6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</row>
    <row r="782" spans="1:51">
      <c r="A782" s="1"/>
      <c r="B782" s="2"/>
      <c r="C782" s="50"/>
      <c r="D782" s="50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6"/>
      <c r="Z782" s="6"/>
      <c r="AA782" s="6"/>
      <c r="AB782" s="6"/>
      <c r="AC782" s="6"/>
      <c r="AD782" s="6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</row>
    <row r="783" spans="1:51">
      <c r="A783" s="1"/>
      <c r="B783" s="2"/>
      <c r="C783" s="50"/>
      <c r="D783" s="50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6"/>
      <c r="Z783" s="6"/>
      <c r="AA783" s="6"/>
      <c r="AB783" s="6"/>
      <c r="AC783" s="6"/>
      <c r="AD783" s="6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</row>
    <row r="784" spans="1:51">
      <c r="A784" s="1"/>
      <c r="B784" s="2"/>
      <c r="C784" s="50"/>
      <c r="D784" s="50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6"/>
      <c r="Z784" s="6"/>
      <c r="AA784" s="6"/>
      <c r="AB784" s="6"/>
      <c r="AC784" s="6"/>
      <c r="AD784" s="6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</row>
    <row r="785" spans="1:51">
      <c r="A785" s="1"/>
      <c r="B785" s="2"/>
      <c r="C785" s="50"/>
      <c r="D785" s="50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6"/>
      <c r="Z785" s="6"/>
      <c r="AA785" s="6"/>
      <c r="AB785" s="6"/>
      <c r="AC785" s="6"/>
      <c r="AD785" s="6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</row>
    <row r="786" spans="1:51">
      <c r="A786" s="1"/>
      <c r="B786" s="2"/>
      <c r="C786" s="50"/>
      <c r="D786" s="50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6"/>
      <c r="Z786" s="6"/>
      <c r="AA786" s="6"/>
      <c r="AB786" s="6"/>
      <c r="AC786" s="6"/>
      <c r="AD786" s="6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</row>
    <row r="787" spans="1:51">
      <c r="A787" s="1"/>
      <c r="B787" s="2"/>
      <c r="C787" s="50"/>
      <c r="D787" s="50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6"/>
      <c r="Z787" s="6"/>
      <c r="AA787" s="6"/>
      <c r="AB787" s="6"/>
      <c r="AC787" s="6"/>
      <c r="AD787" s="6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</row>
    <row r="788" spans="1:51">
      <c r="A788" s="1"/>
      <c r="B788" s="2"/>
      <c r="C788" s="50"/>
      <c r="D788" s="50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6"/>
      <c r="Z788" s="6"/>
      <c r="AA788" s="6"/>
      <c r="AB788" s="6"/>
      <c r="AC788" s="6"/>
      <c r="AD788" s="6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</row>
    <row r="789" spans="1:51">
      <c r="A789" s="1"/>
      <c r="B789" s="2"/>
      <c r="C789" s="50"/>
      <c r="D789" s="50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6"/>
      <c r="Z789" s="6"/>
      <c r="AA789" s="6"/>
      <c r="AB789" s="6"/>
      <c r="AC789" s="6"/>
      <c r="AD789" s="6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</row>
    <row r="790" spans="1:51">
      <c r="A790" s="1"/>
      <c r="B790" s="2"/>
      <c r="C790" s="50"/>
      <c r="D790" s="50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6"/>
      <c r="Z790" s="6"/>
      <c r="AA790" s="6"/>
      <c r="AB790" s="6"/>
      <c r="AC790" s="6"/>
      <c r="AD790" s="6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</row>
    <row r="791" spans="1:51">
      <c r="A791" s="1"/>
      <c r="B791" s="2"/>
      <c r="C791" s="50"/>
      <c r="D791" s="50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6"/>
      <c r="Z791" s="6"/>
      <c r="AA791" s="6"/>
      <c r="AB791" s="6"/>
      <c r="AC791" s="6"/>
      <c r="AD791" s="6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</row>
    <row r="792" spans="1:51">
      <c r="A792" s="1"/>
      <c r="B792" s="2"/>
      <c r="C792" s="50"/>
      <c r="D792" s="50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6"/>
      <c r="Z792" s="6"/>
      <c r="AA792" s="6"/>
      <c r="AB792" s="6"/>
      <c r="AC792" s="6"/>
      <c r="AD792" s="6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</row>
    <row r="793" spans="1:51">
      <c r="A793" s="1"/>
      <c r="B793" s="2"/>
      <c r="C793" s="50"/>
      <c r="D793" s="50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6"/>
      <c r="Z793" s="6"/>
      <c r="AA793" s="6"/>
      <c r="AB793" s="6"/>
      <c r="AC793" s="6"/>
      <c r="AD793" s="6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</row>
    <row r="794" spans="1:51">
      <c r="A794" s="1"/>
      <c r="B794" s="2"/>
      <c r="C794" s="50"/>
      <c r="D794" s="50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6"/>
      <c r="Z794" s="6"/>
      <c r="AA794" s="6"/>
      <c r="AB794" s="6"/>
      <c r="AC794" s="6"/>
      <c r="AD794" s="6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</row>
    <row r="795" spans="1:51">
      <c r="A795" s="1"/>
      <c r="B795" s="2"/>
      <c r="C795" s="50"/>
      <c r="D795" s="50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6"/>
      <c r="Z795" s="6"/>
      <c r="AA795" s="6"/>
      <c r="AB795" s="6"/>
      <c r="AC795" s="6"/>
      <c r="AD795" s="6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</row>
    <row r="796" spans="1:51">
      <c r="A796" s="1"/>
      <c r="B796" s="2"/>
      <c r="C796" s="50"/>
      <c r="D796" s="50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6"/>
      <c r="Z796" s="6"/>
      <c r="AA796" s="6"/>
      <c r="AB796" s="6"/>
      <c r="AC796" s="6"/>
      <c r="AD796" s="6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</row>
    <row r="797" spans="1:51">
      <c r="A797" s="1"/>
      <c r="B797" s="2"/>
      <c r="C797" s="50"/>
      <c r="D797" s="50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6"/>
      <c r="Z797" s="6"/>
      <c r="AA797" s="6"/>
      <c r="AB797" s="6"/>
      <c r="AC797" s="6"/>
      <c r="AD797" s="6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</row>
    <row r="798" spans="1:51">
      <c r="A798" s="1"/>
      <c r="B798" s="2"/>
      <c r="C798" s="50"/>
      <c r="D798" s="50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6"/>
      <c r="Z798" s="6"/>
      <c r="AA798" s="6"/>
      <c r="AB798" s="6"/>
      <c r="AC798" s="6"/>
      <c r="AD798" s="6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</row>
    <row r="799" spans="1:51">
      <c r="A799" s="1"/>
      <c r="B799" s="2"/>
      <c r="C799" s="50"/>
      <c r="D799" s="50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6"/>
      <c r="Z799" s="6"/>
      <c r="AA799" s="6"/>
      <c r="AB799" s="6"/>
      <c r="AC799" s="6"/>
      <c r="AD799" s="6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</row>
    <row r="800" spans="1:51">
      <c r="A800" s="1"/>
      <c r="B800" s="2"/>
      <c r="C800" s="50"/>
      <c r="D800" s="50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6"/>
      <c r="Z800" s="6"/>
      <c r="AA800" s="6"/>
      <c r="AB800" s="6"/>
      <c r="AC800" s="6"/>
      <c r="AD800" s="6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</row>
    <row r="801" spans="1:51">
      <c r="A801" s="1"/>
      <c r="B801" s="2"/>
      <c r="C801" s="50"/>
      <c r="D801" s="50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6"/>
      <c r="Z801" s="6"/>
      <c r="AA801" s="6"/>
      <c r="AB801" s="6"/>
      <c r="AC801" s="6"/>
      <c r="AD801" s="6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</row>
    <row r="802" spans="1:51">
      <c r="A802" s="1"/>
      <c r="B802" s="2"/>
      <c r="C802" s="50"/>
      <c r="D802" s="50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6"/>
      <c r="Z802" s="6"/>
      <c r="AA802" s="6"/>
      <c r="AB802" s="6"/>
      <c r="AC802" s="6"/>
      <c r="AD802" s="6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</row>
    <row r="803" spans="1:51">
      <c r="A803" s="1"/>
      <c r="B803" s="2"/>
      <c r="C803" s="50"/>
      <c r="D803" s="50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6"/>
      <c r="Z803" s="6"/>
      <c r="AA803" s="6"/>
      <c r="AB803" s="6"/>
      <c r="AC803" s="6"/>
      <c r="AD803" s="6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</row>
    <row r="804" spans="1:51">
      <c r="A804" s="1"/>
      <c r="B804" s="2"/>
      <c r="C804" s="50"/>
      <c r="D804" s="50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6"/>
      <c r="Z804" s="6"/>
      <c r="AA804" s="6"/>
      <c r="AB804" s="6"/>
      <c r="AC804" s="6"/>
      <c r="AD804" s="6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</row>
    <row r="805" spans="1:51">
      <c r="A805" s="1"/>
      <c r="B805" s="2"/>
      <c r="C805" s="50"/>
      <c r="D805" s="50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6"/>
      <c r="Z805" s="6"/>
      <c r="AA805" s="6"/>
      <c r="AB805" s="6"/>
      <c r="AC805" s="6"/>
      <c r="AD805" s="6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</row>
    <row r="806" spans="1:51">
      <c r="A806" s="1"/>
      <c r="B806" s="2"/>
      <c r="C806" s="50"/>
      <c r="D806" s="50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6"/>
      <c r="Z806" s="6"/>
      <c r="AA806" s="6"/>
      <c r="AB806" s="6"/>
      <c r="AC806" s="6"/>
      <c r="AD806" s="6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</row>
    <row r="807" spans="1:51">
      <c r="A807" s="1"/>
      <c r="B807" s="2"/>
      <c r="C807" s="50"/>
      <c r="D807" s="50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6"/>
      <c r="Z807" s="6"/>
      <c r="AA807" s="6"/>
      <c r="AB807" s="6"/>
      <c r="AC807" s="6"/>
      <c r="AD807" s="6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</row>
    <row r="808" spans="1:51">
      <c r="A808" s="1"/>
      <c r="B808" s="2"/>
      <c r="C808" s="50"/>
      <c r="D808" s="50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6"/>
      <c r="Z808" s="6"/>
      <c r="AA808" s="6"/>
      <c r="AB808" s="6"/>
      <c r="AC808" s="6"/>
      <c r="AD808" s="6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</row>
    <row r="809" spans="1:51">
      <c r="A809" s="1"/>
      <c r="B809" s="2"/>
      <c r="C809" s="50"/>
      <c r="D809" s="50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6"/>
      <c r="Z809" s="6"/>
      <c r="AA809" s="6"/>
      <c r="AB809" s="6"/>
      <c r="AC809" s="6"/>
      <c r="AD809" s="6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</row>
    <row r="810" spans="1:51">
      <c r="A810" s="1"/>
      <c r="B810" s="2"/>
      <c r="C810" s="50"/>
      <c r="D810" s="50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6"/>
      <c r="Z810" s="6"/>
      <c r="AA810" s="6"/>
      <c r="AB810" s="6"/>
      <c r="AC810" s="6"/>
      <c r="AD810" s="6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</row>
    <row r="811" spans="1:51">
      <c r="A811" s="1"/>
      <c r="B811" s="2"/>
      <c r="C811" s="50"/>
      <c r="D811" s="50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6"/>
      <c r="Z811" s="6"/>
      <c r="AA811" s="6"/>
      <c r="AB811" s="6"/>
      <c r="AC811" s="6"/>
      <c r="AD811" s="6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</row>
    <row r="812" spans="1:51">
      <c r="A812" s="1"/>
      <c r="B812" s="2"/>
      <c r="C812" s="50"/>
      <c r="D812" s="50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6"/>
      <c r="Z812" s="6"/>
      <c r="AA812" s="6"/>
      <c r="AB812" s="6"/>
      <c r="AC812" s="6"/>
      <c r="AD812" s="6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</row>
    <row r="813" spans="1:51">
      <c r="A813" s="1"/>
      <c r="B813" s="2"/>
      <c r="C813" s="50"/>
      <c r="D813" s="50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6"/>
      <c r="Z813" s="6"/>
      <c r="AA813" s="6"/>
      <c r="AB813" s="6"/>
      <c r="AC813" s="6"/>
      <c r="AD813" s="6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</row>
    <row r="814" spans="1:51">
      <c r="A814" s="1"/>
      <c r="B814" s="2"/>
      <c r="C814" s="50"/>
      <c r="D814" s="50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6"/>
      <c r="Z814" s="6"/>
      <c r="AA814" s="6"/>
      <c r="AB814" s="6"/>
      <c r="AC814" s="6"/>
      <c r="AD814" s="6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</row>
    <row r="815" spans="1:51">
      <c r="A815" s="1"/>
      <c r="B815" s="2"/>
      <c r="C815" s="50"/>
      <c r="D815" s="50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6"/>
      <c r="Z815" s="6"/>
      <c r="AA815" s="6"/>
      <c r="AB815" s="6"/>
      <c r="AC815" s="6"/>
      <c r="AD815" s="6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</row>
    <row r="816" spans="1:51">
      <c r="A816" s="1"/>
      <c r="B816" s="2"/>
      <c r="C816" s="50"/>
      <c r="D816" s="50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6"/>
      <c r="Z816" s="6"/>
      <c r="AA816" s="6"/>
      <c r="AB816" s="6"/>
      <c r="AC816" s="6"/>
      <c r="AD816" s="6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</row>
    <row r="817" spans="1:51">
      <c r="A817" s="1"/>
      <c r="B817" s="2"/>
      <c r="C817" s="50"/>
      <c r="D817" s="50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6"/>
      <c r="Z817" s="6"/>
      <c r="AA817" s="6"/>
      <c r="AB817" s="6"/>
      <c r="AC817" s="6"/>
      <c r="AD817" s="6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</row>
    <row r="818" spans="1:51">
      <c r="A818" s="1"/>
      <c r="B818" s="2"/>
      <c r="C818" s="50"/>
      <c r="D818" s="50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6"/>
      <c r="Z818" s="6"/>
      <c r="AA818" s="6"/>
      <c r="AB818" s="6"/>
      <c r="AC818" s="6"/>
      <c r="AD818" s="6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</row>
    <row r="819" spans="1:51">
      <c r="A819" s="1"/>
      <c r="B819" s="2"/>
      <c r="C819" s="50"/>
      <c r="D819" s="50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6"/>
      <c r="Z819" s="6"/>
      <c r="AA819" s="6"/>
      <c r="AB819" s="6"/>
      <c r="AC819" s="6"/>
      <c r="AD819" s="6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</row>
    <row r="820" spans="1:51">
      <c r="A820" s="1"/>
      <c r="B820" s="2"/>
      <c r="C820" s="50"/>
      <c r="D820" s="50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6"/>
      <c r="Z820" s="6"/>
      <c r="AA820" s="6"/>
      <c r="AB820" s="6"/>
      <c r="AC820" s="6"/>
      <c r="AD820" s="6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</row>
    <row r="821" spans="1:51">
      <c r="A821" s="1"/>
      <c r="B821" s="2"/>
      <c r="C821" s="50"/>
      <c r="D821" s="50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6"/>
      <c r="Z821" s="6"/>
      <c r="AA821" s="6"/>
      <c r="AB821" s="6"/>
      <c r="AC821" s="6"/>
      <c r="AD821" s="6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</row>
    <row r="822" spans="1:51">
      <c r="A822" s="1"/>
      <c r="B822" s="2"/>
      <c r="C822" s="50"/>
      <c r="D822" s="50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6"/>
      <c r="Z822" s="6"/>
      <c r="AA822" s="6"/>
      <c r="AB822" s="6"/>
      <c r="AC822" s="6"/>
      <c r="AD822" s="6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</row>
    <row r="823" spans="1:51">
      <c r="A823" s="1"/>
      <c r="B823" s="2"/>
      <c r="C823" s="50"/>
      <c r="D823" s="50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6"/>
      <c r="Z823" s="6"/>
      <c r="AA823" s="6"/>
      <c r="AB823" s="6"/>
      <c r="AC823" s="6"/>
      <c r="AD823" s="6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</row>
    <row r="824" spans="1:51">
      <c r="A824" s="1"/>
      <c r="B824" s="2"/>
      <c r="C824" s="50"/>
      <c r="D824" s="50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6"/>
      <c r="Z824" s="6"/>
      <c r="AA824" s="6"/>
      <c r="AB824" s="6"/>
      <c r="AC824" s="6"/>
      <c r="AD824" s="6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</row>
    <row r="825" spans="1:51">
      <c r="A825" s="1"/>
      <c r="B825" s="2"/>
      <c r="C825" s="50"/>
      <c r="D825" s="50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6"/>
      <c r="Z825" s="6"/>
      <c r="AA825" s="6"/>
      <c r="AB825" s="6"/>
      <c r="AC825" s="6"/>
      <c r="AD825" s="6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</row>
    <row r="826" spans="1:51">
      <c r="A826" s="1"/>
      <c r="B826" s="2"/>
      <c r="C826" s="50"/>
      <c r="D826" s="50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6"/>
      <c r="Z826" s="6"/>
      <c r="AA826" s="6"/>
      <c r="AB826" s="6"/>
      <c r="AC826" s="6"/>
      <c r="AD826" s="6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</row>
    <row r="827" spans="1:51">
      <c r="A827" s="1"/>
      <c r="B827" s="2"/>
      <c r="C827" s="50"/>
      <c r="D827" s="50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6"/>
      <c r="Z827" s="6"/>
      <c r="AA827" s="6"/>
      <c r="AB827" s="6"/>
      <c r="AC827" s="6"/>
      <c r="AD827" s="6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</row>
    <row r="828" spans="1:51">
      <c r="A828" s="1"/>
      <c r="B828" s="2"/>
      <c r="C828" s="50"/>
      <c r="D828" s="50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6"/>
      <c r="Z828" s="6"/>
      <c r="AA828" s="6"/>
      <c r="AB828" s="6"/>
      <c r="AC828" s="6"/>
      <c r="AD828" s="6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</row>
    <row r="829" spans="1:51">
      <c r="A829" s="1"/>
      <c r="B829" s="2"/>
      <c r="C829" s="50"/>
      <c r="D829" s="50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6"/>
      <c r="Z829" s="6"/>
      <c r="AA829" s="6"/>
      <c r="AB829" s="6"/>
      <c r="AC829" s="6"/>
      <c r="AD829" s="6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</row>
    <row r="830" spans="1:51">
      <c r="A830" s="1"/>
      <c r="B830" s="2"/>
      <c r="C830" s="50"/>
      <c r="D830" s="50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6"/>
      <c r="Z830" s="6"/>
      <c r="AA830" s="6"/>
      <c r="AB830" s="6"/>
      <c r="AC830" s="6"/>
      <c r="AD830" s="6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</row>
    <row r="831" spans="1:51">
      <c r="A831" s="1"/>
      <c r="B831" s="2"/>
      <c r="C831" s="50"/>
      <c r="D831" s="50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6"/>
      <c r="Z831" s="6"/>
      <c r="AA831" s="6"/>
      <c r="AB831" s="6"/>
      <c r="AC831" s="6"/>
      <c r="AD831" s="6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</row>
    <row r="832" spans="1:51">
      <c r="A832" s="1"/>
      <c r="B832" s="2"/>
      <c r="C832" s="50"/>
      <c r="D832" s="50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6"/>
      <c r="Z832" s="6"/>
      <c r="AA832" s="6"/>
      <c r="AB832" s="6"/>
      <c r="AC832" s="6"/>
      <c r="AD832" s="6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</row>
    <row r="833" spans="1:51">
      <c r="A833" s="1"/>
      <c r="B833" s="2"/>
      <c r="C833" s="50"/>
      <c r="D833" s="50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6"/>
      <c r="Z833" s="6"/>
      <c r="AA833" s="6"/>
      <c r="AB833" s="6"/>
      <c r="AC833" s="6"/>
      <c r="AD833" s="6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</row>
    <row r="834" spans="1:51">
      <c r="A834" s="1"/>
      <c r="B834" s="2"/>
      <c r="C834" s="50"/>
      <c r="D834" s="50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6"/>
      <c r="Z834" s="6"/>
      <c r="AA834" s="6"/>
      <c r="AB834" s="6"/>
      <c r="AC834" s="6"/>
      <c r="AD834" s="6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</row>
    <row r="835" spans="1:51">
      <c r="A835" s="1"/>
      <c r="B835" s="2"/>
      <c r="C835" s="50"/>
      <c r="D835" s="50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6"/>
      <c r="Z835" s="6"/>
      <c r="AA835" s="6"/>
      <c r="AB835" s="6"/>
      <c r="AC835" s="6"/>
      <c r="AD835" s="6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</row>
    <row r="836" spans="1:51">
      <c r="A836" s="1"/>
      <c r="B836" s="2"/>
      <c r="C836" s="50"/>
      <c r="D836" s="50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6"/>
      <c r="Z836" s="6"/>
      <c r="AA836" s="6"/>
      <c r="AB836" s="6"/>
      <c r="AC836" s="6"/>
      <c r="AD836" s="6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</row>
    <row r="837" spans="1:51">
      <c r="A837" s="1"/>
      <c r="B837" s="2"/>
      <c r="C837" s="50"/>
      <c r="D837" s="50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6"/>
      <c r="Z837" s="6"/>
      <c r="AA837" s="6"/>
      <c r="AB837" s="6"/>
      <c r="AC837" s="6"/>
      <c r="AD837" s="6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</row>
    <row r="838" spans="1:51">
      <c r="A838" s="1"/>
      <c r="B838" s="2"/>
      <c r="C838" s="50"/>
      <c r="D838" s="50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6"/>
      <c r="Z838" s="6"/>
      <c r="AA838" s="6"/>
      <c r="AB838" s="6"/>
      <c r="AC838" s="6"/>
      <c r="AD838" s="6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</row>
    <row r="839" spans="1:51">
      <c r="A839" s="1"/>
      <c r="B839" s="2"/>
      <c r="C839" s="50"/>
      <c r="D839" s="50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6"/>
      <c r="Z839" s="6"/>
      <c r="AA839" s="6"/>
      <c r="AB839" s="6"/>
      <c r="AC839" s="6"/>
      <c r="AD839" s="6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</row>
    <row r="840" spans="1:51">
      <c r="A840" s="1"/>
      <c r="B840" s="2"/>
      <c r="C840" s="50"/>
      <c r="D840" s="50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6"/>
      <c r="Z840" s="6"/>
      <c r="AA840" s="6"/>
      <c r="AB840" s="6"/>
      <c r="AC840" s="6"/>
      <c r="AD840" s="6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</row>
    <row r="841" spans="1:51">
      <c r="A841" s="1"/>
      <c r="B841" s="2"/>
      <c r="C841" s="50"/>
      <c r="D841" s="50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6"/>
      <c r="Z841" s="6"/>
      <c r="AA841" s="6"/>
      <c r="AB841" s="6"/>
      <c r="AC841" s="6"/>
      <c r="AD841" s="6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</row>
    <row r="842" spans="1:51">
      <c r="A842" s="1"/>
      <c r="B842" s="2"/>
      <c r="C842" s="50"/>
      <c r="D842" s="50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6"/>
      <c r="Z842" s="6"/>
      <c r="AA842" s="6"/>
      <c r="AB842" s="6"/>
      <c r="AC842" s="6"/>
      <c r="AD842" s="6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</row>
    <row r="843" spans="1:51">
      <c r="A843" s="1"/>
      <c r="B843" s="2"/>
      <c r="C843" s="50"/>
      <c r="D843" s="50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6"/>
      <c r="Z843" s="6"/>
      <c r="AA843" s="6"/>
      <c r="AB843" s="6"/>
      <c r="AC843" s="6"/>
      <c r="AD843" s="6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</row>
    <row r="844" spans="1:51">
      <c r="A844" s="1"/>
      <c r="B844" s="2"/>
      <c r="C844" s="50"/>
      <c r="D844" s="50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6"/>
      <c r="Z844" s="6"/>
      <c r="AA844" s="6"/>
      <c r="AB844" s="6"/>
      <c r="AC844" s="6"/>
      <c r="AD844" s="6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</row>
    <row r="845" spans="1:51">
      <c r="A845" s="1"/>
      <c r="B845" s="2"/>
      <c r="C845" s="50"/>
      <c r="D845" s="50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6"/>
      <c r="Z845" s="6"/>
      <c r="AA845" s="6"/>
      <c r="AB845" s="6"/>
      <c r="AC845" s="6"/>
      <c r="AD845" s="6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</row>
    <row r="846" spans="1:51">
      <c r="A846" s="1"/>
      <c r="B846" s="2"/>
      <c r="C846" s="50"/>
      <c r="D846" s="50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6"/>
      <c r="Z846" s="6"/>
      <c r="AA846" s="6"/>
      <c r="AB846" s="6"/>
      <c r="AC846" s="6"/>
      <c r="AD846" s="6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</row>
    <row r="847" spans="1:51">
      <c r="A847" s="1"/>
      <c r="B847" s="2"/>
      <c r="C847" s="50"/>
      <c r="D847" s="50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6"/>
      <c r="Z847" s="6"/>
      <c r="AA847" s="6"/>
      <c r="AB847" s="6"/>
      <c r="AC847" s="6"/>
      <c r="AD847" s="6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</row>
    <row r="848" spans="1:51">
      <c r="A848" s="1"/>
      <c r="B848" s="2"/>
      <c r="C848" s="50"/>
      <c r="D848" s="50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6"/>
      <c r="Z848" s="6"/>
      <c r="AA848" s="6"/>
      <c r="AB848" s="6"/>
      <c r="AC848" s="6"/>
      <c r="AD848" s="6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</row>
    <row r="849" spans="1:51">
      <c r="A849" s="1"/>
      <c r="B849" s="2"/>
      <c r="C849" s="50"/>
      <c r="D849" s="50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6"/>
      <c r="Z849" s="6"/>
      <c r="AA849" s="6"/>
      <c r="AB849" s="6"/>
      <c r="AC849" s="6"/>
      <c r="AD849" s="6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</row>
    <row r="850" spans="1:51">
      <c r="A850" s="1"/>
      <c r="B850" s="2"/>
      <c r="C850" s="50"/>
      <c r="D850" s="50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6"/>
      <c r="Z850" s="6"/>
      <c r="AA850" s="6"/>
      <c r="AB850" s="6"/>
      <c r="AC850" s="6"/>
      <c r="AD850" s="6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</row>
    <row r="851" spans="1:51">
      <c r="A851" s="1"/>
      <c r="B851" s="2"/>
      <c r="C851" s="50"/>
      <c r="D851" s="50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6"/>
      <c r="Z851" s="6"/>
      <c r="AA851" s="6"/>
      <c r="AB851" s="6"/>
      <c r="AC851" s="6"/>
      <c r="AD851" s="6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</row>
    <row r="852" spans="1:51">
      <c r="A852" s="1"/>
      <c r="B852" s="2"/>
      <c r="C852" s="50"/>
      <c r="D852" s="50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6"/>
      <c r="Z852" s="6"/>
      <c r="AA852" s="6"/>
      <c r="AB852" s="6"/>
      <c r="AC852" s="6"/>
      <c r="AD852" s="6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</row>
    <row r="853" spans="1:51">
      <c r="A853" s="1"/>
      <c r="B853" s="2"/>
      <c r="C853" s="50"/>
      <c r="D853" s="50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6"/>
      <c r="Z853" s="6"/>
      <c r="AA853" s="6"/>
      <c r="AB853" s="6"/>
      <c r="AC853" s="6"/>
      <c r="AD853" s="6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</row>
    <row r="854" spans="1:51">
      <c r="A854" s="1"/>
      <c r="B854" s="2"/>
      <c r="C854" s="50"/>
      <c r="D854" s="50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6"/>
      <c r="Z854" s="6"/>
      <c r="AA854" s="6"/>
      <c r="AB854" s="6"/>
      <c r="AC854" s="6"/>
      <c r="AD854" s="6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</row>
    <row r="855" spans="1:51">
      <c r="A855" s="1"/>
      <c r="B855" s="2"/>
      <c r="C855" s="50"/>
      <c r="D855" s="50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6"/>
      <c r="Z855" s="6"/>
      <c r="AA855" s="6"/>
      <c r="AB855" s="6"/>
      <c r="AC855" s="6"/>
      <c r="AD855" s="6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</row>
    <row r="856" spans="1:51">
      <c r="A856" s="1"/>
      <c r="B856" s="2"/>
      <c r="C856" s="50"/>
      <c r="D856" s="50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6"/>
      <c r="Z856" s="6"/>
      <c r="AA856" s="6"/>
      <c r="AB856" s="6"/>
      <c r="AC856" s="6"/>
      <c r="AD856" s="6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</row>
    <row r="857" spans="1:51">
      <c r="A857" s="1"/>
      <c r="B857" s="2"/>
      <c r="C857" s="50"/>
      <c r="D857" s="50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6"/>
      <c r="Z857" s="6"/>
      <c r="AA857" s="6"/>
      <c r="AB857" s="6"/>
      <c r="AC857" s="6"/>
      <c r="AD857" s="6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</row>
    <row r="858" spans="1:51">
      <c r="A858" s="1"/>
      <c r="B858" s="2"/>
      <c r="C858" s="50"/>
      <c r="D858" s="50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6"/>
      <c r="Z858" s="6"/>
      <c r="AA858" s="6"/>
      <c r="AB858" s="6"/>
      <c r="AC858" s="6"/>
      <c r="AD858" s="6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</row>
    <row r="859" spans="1:51">
      <c r="A859" s="1"/>
      <c r="B859" s="2"/>
      <c r="C859" s="50"/>
      <c r="D859" s="50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6"/>
      <c r="Z859" s="6"/>
      <c r="AA859" s="6"/>
      <c r="AB859" s="6"/>
      <c r="AC859" s="6"/>
      <c r="AD859" s="6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</row>
    <row r="860" spans="1:51">
      <c r="A860" s="1"/>
      <c r="B860" s="2"/>
      <c r="C860" s="50"/>
      <c r="D860" s="50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6"/>
      <c r="Z860" s="6"/>
      <c r="AA860" s="6"/>
      <c r="AB860" s="6"/>
      <c r="AC860" s="6"/>
      <c r="AD860" s="6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</row>
    <row r="861" spans="1:51">
      <c r="A861" s="1"/>
      <c r="B861" s="2"/>
      <c r="C861" s="50"/>
      <c r="D861" s="50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6"/>
      <c r="Z861" s="6"/>
      <c r="AA861" s="6"/>
      <c r="AB861" s="6"/>
      <c r="AC861" s="6"/>
      <c r="AD861" s="6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</row>
    <row r="862" spans="1:51">
      <c r="A862" s="1"/>
      <c r="B862" s="2"/>
      <c r="C862" s="50"/>
      <c r="D862" s="50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6"/>
      <c r="Z862" s="6"/>
      <c r="AA862" s="6"/>
      <c r="AB862" s="6"/>
      <c r="AC862" s="6"/>
      <c r="AD862" s="6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</row>
    <row r="863" spans="1:51">
      <c r="A863" s="1"/>
      <c r="B863" s="2"/>
      <c r="C863" s="50"/>
      <c r="D863" s="50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6"/>
      <c r="Z863" s="6"/>
      <c r="AA863" s="6"/>
      <c r="AB863" s="6"/>
      <c r="AC863" s="6"/>
      <c r="AD863" s="6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</row>
    <row r="864" spans="1:51">
      <c r="A864" s="1"/>
      <c r="B864" s="2"/>
      <c r="C864" s="50"/>
      <c r="D864" s="50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6"/>
      <c r="Z864" s="6"/>
      <c r="AA864" s="6"/>
      <c r="AB864" s="6"/>
      <c r="AC864" s="6"/>
      <c r="AD864" s="6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</row>
    <row r="865" spans="1:51">
      <c r="A865" s="1"/>
      <c r="B865" s="2"/>
      <c r="C865" s="50"/>
      <c r="D865" s="50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6"/>
      <c r="Z865" s="6"/>
      <c r="AA865" s="6"/>
      <c r="AB865" s="6"/>
      <c r="AC865" s="6"/>
      <c r="AD865" s="6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</row>
    <row r="866" spans="1:51">
      <c r="A866" s="1"/>
      <c r="B866" s="2"/>
      <c r="C866" s="50"/>
      <c r="D866" s="50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6"/>
      <c r="Z866" s="6"/>
      <c r="AA866" s="6"/>
      <c r="AB866" s="6"/>
      <c r="AC866" s="6"/>
      <c r="AD866" s="6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</row>
    <row r="867" spans="1:51">
      <c r="A867" s="1"/>
      <c r="B867" s="2"/>
      <c r="C867" s="50"/>
      <c r="D867" s="50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6"/>
      <c r="Z867" s="6"/>
      <c r="AA867" s="6"/>
      <c r="AB867" s="6"/>
      <c r="AC867" s="6"/>
      <c r="AD867" s="6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</row>
    <row r="868" spans="1:51">
      <c r="A868" s="1"/>
      <c r="B868" s="2"/>
      <c r="C868" s="50"/>
      <c r="D868" s="50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6"/>
      <c r="Z868" s="6"/>
      <c r="AA868" s="6"/>
      <c r="AB868" s="6"/>
      <c r="AC868" s="6"/>
      <c r="AD868" s="6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</row>
    <row r="869" spans="1:51">
      <c r="A869" s="1"/>
      <c r="B869" s="2"/>
      <c r="C869" s="50"/>
      <c r="D869" s="50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6"/>
      <c r="Z869" s="6"/>
      <c r="AA869" s="6"/>
      <c r="AB869" s="6"/>
      <c r="AC869" s="6"/>
      <c r="AD869" s="6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</row>
    <row r="870" spans="1:51">
      <c r="A870" s="1"/>
      <c r="B870" s="2"/>
      <c r="C870" s="50"/>
      <c r="D870" s="50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6"/>
      <c r="Z870" s="6"/>
      <c r="AA870" s="6"/>
      <c r="AB870" s="6"/>
      <c r="AC870" s="6"/>
      <c r="AD870" s="6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</row>
    <row r="871" spans="1:51">
      <c r="A871" s="1"/>
      <c r="B871" s="2"/>
      <c r="C871" s="50"/>
      <c r="D871" s="50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6"/>
      <c r="Z871" s="6"/>
      <c r="AA871" s="6"/>
      <c r="AB871" s="6"/>
      <c r="AC871" s="6"/>
      <c r="AD871" s="6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</row>
    <row r="872" spans="1:51">
      <c r="A872" s="1"/>
      <c r="B872" s="2"/>
      <c r="C872" s="50"/>
      <c r="D872" s="50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6"/>
      <c r="Z872" s="6"/>
      <c r="AA872" s="6"/>
      <c r="AB872" s="6"/>
      <c r="AC872" s="6"/>
      <c r="AD872" s="6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</row>
    <row r="873" spans="1:51">
      <c r="A873" s="1"/>
      <c r="B873" s="2"/>
      <c r="C873" s="50"/>
      <c r="D873" s="50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6"/>
      <c r="Z873" s="6"/>
      <c r="AA873" s="6"/>
      <c r="AB873" s="6"/>
      <c r="AC873" s="6"/>
      <c r="AD873" s="6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</row>
    <row r="874" spans="1:51">
      <c r="A874" s="1"/>
      <c r="B874" s="2"/>
      <c r="C874" s="50"/>
      <c r="D874" s="50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6"/>
      <c r="Z874" s="6"/>
      <c r="AA874" s="6"/>
      <c r="AB874" s="6"/>
      <c r="AC874" s="6"/>
      <c r="AD874" s="6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</row>
    <row r="875" spans="1:51">
      <c r="A875" s="1"/>
      <c r="B875" s="2"/>
      <c r="C875" s="50"/>
      <c r="D875" s="50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6"/>
      <c r="Z875" s="6"/>
      <c r="AA875" s="6"/>
      <c r="AB875" s="6"/>
      <c r="AC875" s="6"/>
      <c r="AD875" s="6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</row>
    <row r="876" spans="1:51">
      <c r="A876" s="1"/>
      <c r="B876" s="2"/>
      <c r="C876" s="50"/>
      <c r="D876" s="50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6"/>
      <c r="Z876" s="6"/>
      <c r="AA876" s="6"/>
      <c r="AB876" s="6"/>
      <c r="AC876" s="6"/>
      <c r="AD876" s="6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</row>
    <row r="877" spans="1:51">
      <c r="A877" s="1"/>
      <c r="B877" s="2"/>
      <c r="C877" s="50"/>
      <c r="D877" s="50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6"/>
      <c r="Z877" s="6"/>
      <c r="AA877" s="6"/>
      <c r="AB877" s="6"/>
      <c r="AC877" s="6"/>
      <c r="AD877" s="6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</row>
    <row r="878" spans="1:51">
      <c r="A878" s="1"/>
      <c r="B878" s="2"/>
      <c r="C878" s="50"/>
      <c r="D878" s="50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6"/>
      <c r="Z878" s="6"/>
      <c r="AA878" s="6"/>
      <c r="AB878" s="6"/>
      <c r="AC878" s="6"/>
      <c r="AD878" s="6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</row>
    <row r="879" spans="1:51">
      <c r="A879" s="1"/>
      <c r="B879" s="2"/>
      <c r="C879" s="50"/>
      <c r="D879" s="50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6"/>
      <c r="Z879" s="6"/>
      <c r="AA879" s="6"/>
      <c r="AB879" s="6"/>
      <c r="AC879" s="6"/>
      <c r="AD879" s="6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</row>
    <row r="880" spans="1:51">
      <c r="A880" s="1"/>
      <c r="B880" s="2"/>
      <c r="C880" s="50"/>
      <c r="D880" s="50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6"/>
      <c r="Z880" s="6"/>
      <c r="AA880" s="6"/>
      <c r="AB880" s="6"/>
      <c r="AC880" s="6"/>
      <c r="AD880" s="6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</row>
    <row r="881" spans="1:51">
      <c r="A881" s="1"/>
      <c r="B881" s="2"/>
      <c r="C881" s="50"/>
      <c r="D881" s="50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6"/>
      <c r="Z881" s="6"/>
      <c r="AA881" s="6"/>
      <c r="AB881" s="6"/>
      <c r="AC881" s="6"/>
      <c r="AD881" s="6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</row>
    <row r="882" spans="1:51">
      <c r="A882" s="1"/>
      <c r="B882" s="2"/>
      <c r="C882" s="50"/>
      <c r="D882" s="50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6"/>
      <c r="Z882" s="6"/>
      <c r="AA882" s="6"/>
      <c r="AB882" s="6"/>
      <c r="AC882" s="6"/>
      <c r="AD882" s="6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</row>
    <row r="883" spans="1:51">
      <c r="A883" s="1"/>
      <c r="B883" s="2"/>
      <c r="C883" s="50"/>
      <c r="D883" s="50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6"/>
      <c r="Z883" s="6"/>
      <c r="AA883" s="6"/>
      <c r="AB883" s="6"/>
      <c r="AC883" s="6"/>
      <c r="AD883" s="6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</row>
    <row r="884" spans="1:51">
      <c r="A884" s="1"/>
      <c r="B884" s="2"/>
      <c r="C884" s="50"/>
      <c r="D884" s="50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6"/>
      <c r="Z884" s="6"/>
      <c r="AA884" s="6"/>
      <c r="AB884" s="6"/>
      <c r="AC884" s="6"/>
      <c r="AD884" s="6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</row>
    <row r="885" spans="1:51">
      <c r="A885" s="1"/>
      <c r="B885" s="2"/>
      <c r="C885" s="50"/>
      <c r="D885" s="50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6"/>
      <c r="Z885" s="6"/>
      <c r="AA885" s="6"/>
      <c r="AB885" s="6"/>
      <c r="AC885" s="6"/>
      <c r="AD885" s="6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</row>
    <row r="886" spans="1:51">
      <c r="A886" s="1"/>
      <c r="B886" s="2"/>
      <c r="C886" s="50"/>
      <c r="D886" s="50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6"/>
      <c r="Z886" s="6"/>
      <c r="AA886" s="6"/>
      <c r="AB886" s="6"/>
      <c r="AC886" s="6"/>
      <c r="AD886" s="6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</row>
    <row r="887" spans="1:51">
      <c r="A887" s="1"/>
      <c r="B887" s="2"/>
      <c r="C887" s="50"/>
      <c r="D887" s="50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6"/>
      <c r="Z887" s="6"/>
      <c r="AA887" s="6"/>
      <c r="AB887" s="6"/>
      <c r="AC887" s="6"/>
      <c r="AD887" s="6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</row>
    <row r="888" spans="1:51">
      <c r="A888" s="1"/>
      <c r="B888" s="2"/>
      <c r="C888" s="50"/>
      <c r="D888" s="50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6"/>
      <c r="Z888" s="6"/>
      <c r="AA888" s="6"/>
      <c r="AB888" s="6"/>
      <c r="AC888" s="6"/>
      <c r="AD888" s="6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</row>
    <row r="889" spans="1:51">
      <c r="A889" s="1"/>
      <c r="B889" s="2"/>
      <c r="C889" s="50"/>
      <c r="D889" s="50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6"/>
      <c r="Z889" s="6"/>
      <c r="AA889" s="6"/>
      <c r="AB889" s="6"/>
      <c r="AC889" s="6"/>
      <c r="AD889" s="6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</row>
    <row r="890" spans="1:51">
      <c r="A890" s="1"/>
      <c r="B890" s="2"/>
      <c r="C890" s="50"/>
      <c r="D890" s="50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6"/>
      <c r="Z890" s="6"/>
      <c r="AA890" s="6"/>
      <c r="AB890" s="6"/>
      <c r="AC890" s="6"/>
      <c r="AD890" s="6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</row>
    <row r="891" spans="1:51">
      <c r="A891" s="1"/>
      <c r="B891" s="2"/>
      <c r="C891" s="50"/>
      <c r="D891" s="50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6"/>
      <c r="Z891" s="6"/>
      <c r="AA891" s="6"/>
      <c r="AB891" s="6"/>
      <c r="AC891" s="6"/>
      <c r="AD891" s="6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</row>
    <row r="892" spans="1:51">
      <c r="A892" s="1"/>
      <c r="B892" s="2"/>
      <c r="C892" s="50"/>
      <c r="D892" s="50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6"/>
      <c r="Z892" s="6"/>
      <c r="AA892" s="6"/>
      <c r="AB892" s="6"/>
      <c r="AC892" s="6"/>
      <c r="AD892" s="6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</row>
    <row r="893" spans="1:51">
      <c r="A893" s="1"/>
      <c r="B893" s="2"/>
      <c r="C893" s="50"/>
      <c r="D893" s="50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6"/>
      <c r="Z893" s="6"/>
      <c r="AA893" s="6"/>
      <c r="AB893" s="6"/>
      <c r="AC893" s="6"/>
      <c r="AD893" s="6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</row>
    <row r="894" spans="1:51">
      <c r="A894" s="1"/>
      <c r="B894" s="2"/>
      <c r="C894" s="50"/>
      <c r="D894" s="50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6"/>
      <c r="Z894" s="6"/>
      <c r="AA894" s="6"/>
      <c r="AB894" s="6"/>
      <c r="AC894" s="6"/>
      <c r="AD894" s="6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</row>
    <row r="895" spans="1:51">
      <c r="A895" s="1"/>
      <c r="B895" s="2"/>
      <c r="C895" s="50"/>
      <c r="D895" s="50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6"/>
      <c r="Z895" s="6"/>
      <c r="AA895" s="6"/>
      <c r="AB895" s="6"/>
      <c r="AC895" s="6"/>
      <c r="AD895" s="6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</row>
    <row r="896" spans="1:51">
      <c r="A896" s="1"/>
      <c r="B896" s="2"/>
      <c r="C896" s="50"/>
      <c r="D896" s="50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6"/>
      <c r="Z896" s="6"/>
      <c r="AA896" s="6"/>
      <c r="AB896" s="6"/>
      <c r="AC896" s="6"/>
      <c r="AD896" s="6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</row>
    <row r="897" spans="1:51">
      <c r="A897" s="1"/>
      <c r="B897" s="2"/>
      <c r="C897" s="50"/>
      <c r="D897" s="50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6"/>
      <c r="Z897" s="6"/>
      <c r="AA897" s="6"/>
      <c r="AB897" s="6"/>
      <c r="AC897" s="6"/>
      <c r="AD897" s="6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</row>
    <row r="898" spans="1:51">
      <c r="A898" s="1"/>
      <c r="B898" s="2"/>
      <c r="C898" s="50"/>
      <c r="D898" s="50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6"/>
      <c r="Z898" s="6"/>
      <c r="AA898" s="6"/>
      <c r="AB898" s="6"/>
      <c r="AC898" s="6"/>
      <c r="AD898" s="6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</row>
    <row r="899" spans="1:51">
      <c r="A899" s="1"/>
      <c r="B899" s="2"/>
      <c r="C899" s="50"/>
      <c r="D899" s="50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6"/>
      <c r="Z899" s="6"/>
      <c r="AA899" s="6"/>
      <c r="AB899" s="6"/>
      <c r="AC899" s="6"/>
      <c r="AD899" s="6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</row>
    <row r="900" spans="1:51">
      <c r="A900" s="1"/>
      <c r="B900" s="2"/>
      <c r="C900" s="50"/>
      <c r="D900" s="50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6"/>
      <c r="Z900" s="6"/>
      <c r="AA900" s="6"/>
      <c r="AB900" s="6"/>
      <c r="AC900" s="6"/>
      <c r="AD900" s="6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</row>
    <row r="901" spans="1:51">
      <c r="A901" s="1"/>
      <c r="B901" s="2"/>
      <c r="C901" s="50"/>
      <c r="D901" s="50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6"/>
      <c r="Z901" s="6"/>
      <c r="AA901" s="6"/>
      <c r="AB901" s="6"/>
      <c r="AC901" s="6"/>
      <c r="AD901" s="6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</row>
    <row r="902" spans="1:51">
      <c r="A902" s="1"/>
      <c r="B902" s="2"/>
      <c r="C902" s="50"/>
      <c r="D902" s="50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6"/>
      <c r="Z902" s="6"/>
      <c r="AA902" s="6"/>
      <c r="AB902" s="6"/>
      <c r="AC902" s="6"/>
      <c r="AD902" s="6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</row>
    <row r="903" spans="1:51">
      <c r="A903" s="1"/>
      <c r="B903" s="2"/>
      <c r="C903" s="50"/>
      <c r="D903" s="50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6"/>
      <c r="Z903" s="6"/>
      <c r="AA903" s="6"/>
      <c r="AB903" s="6"/>
      <c r="AC903" s="6"/>
      <c r="AD903" s="6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</row>
    <row r="904" spans="1:51">
      <c r="A904" s="1"/>
      <c r="B904" s="2"/>
      <c r="C904" s="50"/>
      <c r="D904" s="50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6"/>
      <c r="Z904" s="6"/>
      <c r="AA904" s="6"/>
      <c r="AB904" s="6"/>
      <c r="AC904" s="6"/>
      <c r="AD904" s="6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</row>
    <row r="905" spans="1:51">
      <c r="A905" s="1"/>
      <c r="B905" s="2"/>
      <c r="C905" s="50"/>
      <c r="D905" s="50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6"/>
      <c r="Z905" s="6"/>
      <c r="AA905" s="6"/>
      <c r="AB905" s="6"/>
      <c r="AC905" s="6"/>
      <c r="AD905" s="6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</row>
    <row r="906" spans="1:51">
      <c r="A906" s="1"/>
      <c r="B906" s="2"/>
      <c r="C906" s="50"/>
      <c r="D906" s="50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6"/>
      <c r="Z906" s="6"/>
      <c r="AA906" s="6"/>
      <c r="AB906" s="6"/>
      <c r="AC906" s="6"/>
      <c r="AD906" s="6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</row>
    <row r="907" spans="1:51">
      <c r="A907" s="1"/>
      <c r="B907" s="2"/>
      <c r="C907" s="50"/>
      <c r="D907" s="50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6"/>
      <c r="Z907" s="6"/>
      <c r="AA907" s="6"/>
      <c r="AB907" s="6"/>
      <c r="AC907" s="6"/>
      <c r="AD907" s="6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</row>
    <row r="908" spans="1:51">
      <c r="A908" s="1"/>
      <c r="B908" s="2"/>
      <c r="C908" s="50"/>
      <c r="D908" s="50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6"/>
      <c r="Z908" s="6"/>
      <c r="AA908" s="6"/>
      <c r="AB908" s="6"/>
      <c r="AC908" s="6"/>
      <c r="AD908" s="6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</row>
    <row r="909" spans="1:51">
      <c r="A909" s="1"/>
      <c r="B909" s="2"/>
      <c r="C909" s="50"/>
      <c r="D909" s="50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6"/>
      <c r="Z909" s="6"/>
      <c r="AA909" s="6"/>
      <c r="AB909" s="6"/>
      <c r="AC909" s="6"/>
      <c r="AD909" s="6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</row>
    <row r="910" spans="1:51">
      <c r="A910" s="1"/>
      <c r="B910" s="2"/>
      <c r="C910" s="50"/>
      <c r="D910" s="50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6"/>
      <c r="Z910" s="6"/>
      <c r="AA910" s="6"/>
      <c r="AB910" s="6"/>
      <c r="AC910" s="6"/>
      <c r="AD910" s="6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</row>
    <row r="911" spans="1:51">
      <c r="A911" s="1"/>
      <c r="B911" s="2"/>
      <c r="C911" s="50"/>
      <c r="D911" s="50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6"/>
      <c r="Z911" s="6"/>
      <c r="AA911" s="6"/>
      <c r="AB911" s="6"/>
      <c r="AC911" s="6"/>
      <c r="AD911" s="6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</row>
    <row r="912" spans="1:51">
      <c r="A912" s="1"/>
      <c r="B912" s="2"/>
      <c r="C912" s="50"/>
      <c r="D912" s="50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6"/>
      <c r="Z912" s="6"/>
      <c r="AA912" s="6"/>
      <c r="AB912" s="6"/>
      <c r="AC912" s="6"/>
      <c r="AD912" s="6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</row>
    <row r="913" spans="1:51">
      <c r="A913" s="1"/>
      <c r="B913" s="2"/>
      <c r="C913" s="50"/>
      <c r="D913" s="50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6"/>
      <c r="Z913" s="6"/>
      <c r="AA913" s="6"/>
      <c r="AB913" s="6"/>
      <c r="AC913" s="6"/>
      <c r="AD913" s="6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</row>
    <row r="914" spans="1:51">
      <c r="A914" s="1"/>
      <c r="B914" s="2"/>
      <c r="C914" s="50"/>
      <c r="D914" s="50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6"/>
      <c r="Z914" s="6"/>
      <c r="AA914" s="6"/>
      <c r="AB914" s="6"/>
      <c r="AC914" s="6"/>
      <c r="AD914" s="6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</row>
    <row r="915" spans="1:51">
      <c r="A915" s="1"/>
      <c r="B915" s="2"/>
      <c r="C915" s="50"/>
      <c r="D915" s="50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6"/>
      <c r="Z915" s="6"/>
      <c r="AA915" s="6"/>
      <c r="AB915" s="6"/>
      <c r="AC915" s="6"/>
      <c r="AD915" s="6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</row>
    <row r="916" spans="1:51">
      <c r="A916" s="1"/>
      <c r="B916" s="2"/>
      <c r="C916" s="50"/>
      <c r="D916" s="50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6"/>
      <c r="Z916" s="6"/>
      <c r="AA916" s="6"/>
      <c r="AB916" s="6"/>
      <c r="AC916" s="6"/>
      <c r="AD916" s="6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</row>
    <row r="917" spans="1:51">
      <c r="A917" s="1"/>
      <c r="B917" s="2"/>
      <c r="C917" s="50"/>
      <c r="D917" s="50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6"/>
      <c r="Z917" s="6"/>
      <c r="AA917" s="6"/>
      <c r="AB917" s="6"/>
      <c r="AC917" s="6"/>
      <c r="AD917" s="6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</row>
    <row r="918" spans="1:51">
      <c r="A918" s="1"/>
      <c r="B918" s="2"/>
      <c r="C918" s="50"/>
      <c r="D918" s="50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6"/>
      <c r="Z918" s="6"/>
      <c r="AA918" s="6"/>
      <c r="AB918" s="6"/>
      <c r="AC918" s="6"/>
      <c r="AD918" s="6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</row>
    <row r="919" spans="1:51">
      <c r="A919" s="1"/>
      <c r="B919" s="2"/>
      <c r="C919" s="50"/>
      <c r="D919" s="50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6"/>
      <c r="Z919" s="6"/>
      <c r="AA919" s="6"/>
      <c r="AB919" s="6"/>
      <c r="AC919" s="6"/>
      <c r="AD919" s="6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</row>
    <row r="920" spans="1:51">
      <c r="A920" s="1"/>
      <c r="B920" s="2"/>
      <c r="C920" s="50"/>
      <c r="D920" s="50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6"/>
      <c r="Z920" s="6"/>
      <c r="AA920" s="6"/>
      <c r="AB920" s="6"/>
      <c r="AC920" s="6"/>
      <c r="AD920" s="6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</row>
    <row r="921" spans="1:51">
      <c r="A921" s="1"/>
      <c r="B921" s="2"/>
      <c r="C921" s="50"/>
      <c r="D921" s="50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6"/>
      <c r="Z921" s="6"/>
      <c r="AA921" s="6"/>
      <c r="AB921" s="6"/>
      <c r="AC921" s="6"/>
      <c r="AD921" s="6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</row>
    <row r="922" spans="1:51">
      <c r="A922" s="1"/>
      <c r="B922" s="2"/>
      <c r="C922" s="50"/>
      <c r="D922" s="50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6"/>
      <c r="Z922" s="6"/>
      <c r="AA922" s="6"/>
      <c r="AB922" s="6"/>
      <c r="AC922" s="6"/>
      <c r="AD922" s="6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</row>
    <row r="923" spans="1:51">
      <c r="A923" s="1"/>
      <c r="B923" s="2"/>
      <c r="C923" s="50"/>
      <c r="D923" s="50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6"/>
      <c r="Z923" s="6"/>
      <c r="AA923" s="6"/>
      <c r="AB923" s="6"/>
      <c r="AC923" s="6"/>
      <c r="AD923" s="6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</row>
    <row r="924" spans="1:51">
      <c r="A924" s="1"/>
      <c r="B924" s="2"/>
      <c r="C924" s="50"/>
      <c r="D924" s="50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6"/>
      <c r="Z924" s="6"/>
      <c r="AA924" s="6"/>
      <c r="AB924" s="6"/>
      <c r="AC924" s="6"/>
      <c r="AD924" s="6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</row>
    <row r="925" spans="1:51">
      <c r="A925" s="1"/>
      <c r="B925" s="2"/>
      <c r="C925" s="50"/>
      <c r="D925" s="50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6"/>
      <c r="Z925" s="6"/>
      <c r="AA925" s="6"/>
      <c r="AB925" s="6"/>
      <c r="AC925" s="6"/>
      <c r="AD925" s="6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</row>
    <row r="926" spans="1:51">
      <c r="A926" s="1"/>
      <c r="B926" s="2"/>
      <c r="C926" s="50"/>
      <c r="D926" s="50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6"/>
      <c r="Z926" s="6"/>
      <c r="AA926" s="6"/>
      <c r="AB926" s="6"/>
      <c r="AC926" s="6"/>
      <c r="AD926" s="6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</row>
    <row r="927" spans="1:51">
      <c r="A927" s="1"/>
      <c r="B927" s="2"/>
      <c r="C927" s="50"/>
      <c r="D927" s="50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6"/>
      <c r="Z927" s="6"/>
      <c r="AA927" s="6"/>
      <c r="AB927" s="6"/>
      <c r="AC927" s="6"/>
      <c r="AD927" s="6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</row>
    <row r="928" spans="1:51">
      <c r="A928" s="1"/>
      <c r="B928" s="2"/>
      <c r="C928" s="50"/>
      <c r="D928" s="50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6"/>
      <c r="Z928" s="6"/>
      <c r="AA928" s="6"/>
      <c r="AB928" s="6"/>
      <c r="AC928" s="6"/>
      <c r="AD928" s="6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</row>
    <row r="929" spans="1:51">
      <c r="A929" s="1"/>
      <c r="B929" s="2"/>
      <c r="C929" s="50"/>
      <c r="D929" s="50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6"/>
      <c r="Z929" s="6"/>
      <c r="AA929" s="6"/>
      <c r="AB929" s="6"/>
      <c r="AC929" s="6"/>
      <c r="AD929" s="6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</row>
    <row r="930" spans="1:51">
      <c r="A930" s="1"/>
      <c r="B930" s="2"/>
      <c r="C930" s="50"/>
      <c r="D930" s="50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6"/>
      <c r="Z930" s="6"/>
      <c r="AA930" s="6"/>
      <c r="AB930" s="6"/>
      <c r="AC930" s="6"/>
      <c r="AD930" s="6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</row>
    <row r="931" spans="1:51">
      <c r="A931" s="1"/>
      <c r="B931" s="2"/>
      <c r="C931" s="50"/>
      <c r="D931" s="50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6"/>
      <c r="Z931" s="6"/>
      <c r="AA931" s="6"/>
      <c r="AB931" s="6"/>
      <c r="AC931" s="6"/>
      <c r="AD931" s="6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</row>
    <row r="932" spans="1:51">
      <c r="A932" s="1"/>
      <c r="B932" s="2"/>
      <c r="C932" s="50"/>
      <c r="D932" s="50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6"/>
      <c r="Z932" s="6"/>
      <c r="AA932" s="6"/>
      <c r="AB932" s="6"/>
      <c r="AC932" s="6"/>
      <c r="AD932" s="6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</row>
    <row r="933" spans="1:51">
      <c r="A933" s="1"/>
      <c r="B933" s="2"/>
      <c r="C933" s="50"/>
      <c r="D933" s="50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6"/>
      <c r="Z933" s="6"/>
      <c r="AA933" s="6"/>
      <c r="AB933" s="6"/>
      <c r="AC933" s="6"/>
      <c r="AD933" s="6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</row>
    <row r="934" spans="1:51">
      <c r="A934" s="1"/>
      <c r="B934" s="2"/>
      <c r="C934" s="50"/>
      <c r="D934" s="50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6"/>
      <c r="Z934" s="6"/>
      <c r="AA934" s="6"/>
      <c r="AB934" s="6"/>
      <c r="AC934" s="6"/>
      <c r="AD934" s="6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</row>
    <row r="935" spans="1:51">
      <c r="A935" s="1"/>
      <c r="B935" s="2"/>
      <c r="C935" s="50"/>
      <c r="D935" s="50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6"/>
      <c r="Z935" s="6"/>
      <c r="AA935" s="6"/>
      <c r="AB935" s="6"/>
      <c r="AC935" s="6"/>
      <c r="AD935" s="6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</row>
    <row r="936" spans="1:51">
      <c r="A936" s="1"/>
      <c r="B936" s="2"/>
      <c r="C936" s="50"/>
      <c r="D936" s="50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6"/>
      <c r="Z936" s="6"/>
      <c r="AA936" s="6"/>
      <c r="AB936" s="6"/>
      <c r="AC936" s="6"/>
      <c r="AD936" s="6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</row>
    <row r="937" spans="1:51">
      <c r="A937" s="1"/>
      <c r="B937" s="2"/>
      <c r="C937" s="50"/>
      <c r="D937" s="50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6"/>
      <c r="Z937" s="6"/>
      <c r="AA937" s="6"/>
      <c r="AB937" s="6"/>
      <c r="AC937" s="6"/>
      <c r="AD937" s="6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</row>
    <row r="938" spans="1:51">
      <c r="A938" s="1"/>
      <c r="B938" s="2"/>
      <c r="C938" s="50"/>
      <c r="D938" s="50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6"/>
      <c r="Z938" s="6"/>
      <c r="AA938" s="6"/>
      <c r="AB938" s="6"/>
      <c r="AC938" s="6"/>
      <c r="AD938" s="6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</row>
    <row r="939" spans="1:51">
      <c r="A939" s="1"/>
      <c r="B939" s="2"/>
      <c r="C939" s="50"/>
      <c r="D939" s="50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6"/>
      <c r="Z939" s="6"/>
      <c r="AA939" s="6"/>
      <c r="AB939" s="6"/>
      <c r="AC939" s="6"/>
      <c r="AD939" s="6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</row>
    <row r="940" spans="1:51">
      <c r="A940" s="1"/>
      <c r="B940" s="2"/>
      <c r="C940" s="50"/>
      <c r="D940" s="50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6"/>
      <c r="Z940" s="6"/>
      <c r="AA940" s="6"/>
      <c r="AB940" s="6"/>
      <c r="AC940" s="6"/>
      <c r="AD940" s="6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</row>
    <row r="941" spans="1:51">
      <c r="A941" s="1"/>
      <c r="B941" s="2"/>
      <c r="C941" s="50"/>
      <c r="D941" s="50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6"/>
      <c r="Z941" s="6"/>
      <c r="AA941" s="6"/>
      <c r="AB941" s="6"/>
      <c r="AC941" s="6"/>
      <c r="AD941" s="6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</row>
    <row r="942" spans="1:51">
      <c r="A942" s="1"/>
      <c r="B942" s="2"/>
      <c r="C942" s="50"/>
      <c r="D942" s="50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6"/>
      <c r="Z942" s="6"/>
      <c r="AA942" s="6"/>
      <c r="AB942" s="6"/>
      <c r="AC942" s="6"/>
      <c r="AD942" s="6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</row>
    <row r="943" spans="1:51">
      <c r="A943" s="1"/>
      <c r="B943" s="2"/>
      <c r="C943" s="50"/>
      <c r="D943" s="50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6"/>
      <c r="Z943" s="6"/>
      <c r="AA943" s="6"/>
      <c r="AB943" s="6"/>
      <c r="AC943" s="6"/>
      <c r="AD943" s="6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</row>
    <row r="944" spans="1:51">
      <c r="A944" s="1"/>
      <c r="B944" s="2"/>
      <c r="C944" s="50"/>
      <c r="D944" s="50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6"/>
      <c r="Z944" s="6"/>
      <c r="AA944" s="6"/>
      <c r="AB944" s="6"/>
      <c r="AC944" s="6"/>
      <c r="AD944" s="6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</row>
    <row r="945" spans="1:51">
      <c r="A945" s="1"/>
      <c r="B945" s="2"/>
      <c r="C945" s="50"/>
      <c r="D945" s="50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6"/>
      <c r="Z945" s="6"/>
      <c r="AA945" s="6"/>
      <c r="AB945" s="6"/>
      <c r="AC945" s="6"/>
      <c r="AD945" s="6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</row>
    <row r="946" spans="1:51">
      <c r="A946" s="1"/>
      <c r="B946" s="2"/>
      <c r="C946" s="50"/>
      <c r="D946" s="50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6"/>
      <c r="Z946" s="6"/>
      <c r="AA946" s="6"/>
      <c r="AB946" s="6"/>
      <c r="AC946" s="6"/>
      <c r="AD946" s="6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</row>
    <row r="947" spans="1:51">
      <c r="A947" s="1"/>
      <c r="B947" s="2"/>
      <c r="C947" s="50"/>
      <c r="D947" s="50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6"/>
      <c r="Z947" s="6"/>
      <c r="AA947" s="6"/>
      <c r="AB947" s="6"/>
      <c r="AC947" s="6"/>
      <c r="AD947" s="6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</row>
    <row r="948" spans="1:51">
      <c r="A948" s="1"/>
      <c r="B948" s="2"/>
      <c r="C948" s="50"/>
      <c r="D948" s="50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6"/>
      <c r="Z948" s="6"/>
      <c r="AA948" s="6"/>
      <c r="AB948" s="6"/>
      <c r="AC948" s="6"/>
      <c r="AD948" s="6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</row>
    <row r="949" spans="1:51">
      <c r="A949" s="1"/>
      <c r="B949" s="2"/>
      <c r="C949" s="50"/>
      <c r="D949" s="50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6"/>
      <c r="Z949" s="6"/>
      <c r="AA949" s="6"/>
      <c r="AB949" s="6"/>
      <c r="AC949" s="6"/>
      <c r="AD949" s="6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</row>
    <row r="950" spans="1:51">
      <c r="A950" s="1"/>
      <c r="B950" s="2"/>
      <c r="C950" s="50"/>
      <c r="D950" s="50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6"/>
      <c r="Z950" s="6"/>
      <c r="AA950" s="6"/>
      <c r="AB950" s="6"/>
      <c r="AC950" s="6"/>
      <c r="AD950" s="6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</row>
    <row r="951" spans="1:51">
      <c r="A951" s="1"/>
      <c r="B951" s="2"/>
      <c r="C951" s="50"/>
      <c r="D951" s="50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6"/>
      <c r="Z951" s="6"/>
      <c r="AA951" s="6"/>
      <c r="AB951" s="6"/>
      <c r="AC951" s="6"/>
      <c r="AD951" s="6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</row>
    <row r="952" spans="1:51">
      <c r="A952" s="1"/>
      <c r="B952" s="2"/>
      <c r="C952" s="50"/>
      <c r="D952" s="50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6"/>
      <c r="Z952" s="6"/>
      <c r="AA952" s="6"/>
      <c r="AB952" s="6"/>
      <c r="AC952" s="6"/>
      <c r="AD952" s="6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</row>
    <row r="953" spans="1:51">
      <c r="A953" s="1"/>
      <c r="B953" s="2"/>
      <c r="C953" s="50"/>
      <c r="D953" s="50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6"/>
      <c r="Z953" s="6"/>
      <c r="AA953" s="6"/>
      <c r="AB953" s="6"/>
      <c r="AC953" s="6"/>
      <c r="AD953" s="6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</row>
    <row r="954" spans="1:51">
      <c r="A954" s="1"/>
      <c r="B954" s="2"/>
      <c r="C954" s="50"/>
      <c r="D954" s="50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6"/>
      <c r="Z954" s="6"/>
      <c r="AA954" s="6"/>
      <c r="AB954" s="6"/>
      <c r="AC954" s="6"/>
      <c r="AD954" s="6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</row>
    <row r="955" spans="1:51">
      <c r="A955" s="1"/>
      <c r="B955" s="2"/>
      <c r="C955" s="50"/>
      <c r="D955" s="50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6"/>
      <c r="Z955" s="6"/>
      <c r="AA955" s="6"/>
      <c r="AB955" s="6"/>
      <c r="AC955" s="6"/>
      <c r="AD955" s="6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</row>
    <row r="956" spans="1:51" ht="15.75" customHeight="1">
      <c r="C956" s="50"/>
      <c r="D956" s="50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6"/>
      <c r="Z956" s="6"/>
      <c r="AA956" s="6"/>
      <c r="AB956" s="6"/>
      <c r="AC956" s="6"/>
      <c r="AD956" s="6"/>
      <c r="AE956" s="5"/>
      <c r="AF956" s="5"/>
      <c r="AG956" s="5"/>
      <c r="AH956" s="5"/>
      <c r="AI956" s="5"/>
      <c r="AJ956" s="5"/>
      <c r="AK956" s="5"/>
    </row>
    <row r="957" spans="1:51" ht="15.75" customHeight="1">
      <c r="C957" s="50"/>
      <c r="D957" s="50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6"/>
      <c r="Z957" s="6"/>
      <c r="AA957" s="6"/>
      <c r="AB957" s="6"/>
      <c r="AC957" s="6"/>
      <c r="AD957" s="6"/>
      <c r="AE957" s="5"/>
      <c r="AF957" s="5"/>
      <c r="AG957" s="5"/>
      <c r="AH957" s="5"/>
      <c r="AI957" s="5"/>
      <c r="AJ957" s="5"/>
      <c r="AK957" s="5"/>
    </row>
    <row r="958" spans="1:51" ht="15.75" customHeight="1">
      <c r="C958" s="50"/>
      <c r="D958" s="50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6"/>
      <c r="Z958" s="6"/>
      <c r="AA958" s="6"/>
      <c r="AB958" s="6"/>
      <c r="AC958" s="6"/>
      <c r="AD958" s="6"/>
      <c r="AE958" s="5"/>
      <c r="AF958" s="5"/>
      <c r="AG958" s="5"/>
      <c r="AH958" s="5"/>
      <c r="AI958" s="5"/>
      <c r="AJ958" s="5"/>
      <c r="AK958" s="5"/>
    </row>
    <row r="959" spans="1:51" ht="15.75" customHeight="1">
      <c r="C959" s="50"/>
      <c r="D959" s="50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6"/>
      <c r="Z959" s="6"/>
      <c r="AA959" s="6"/>
      <c r="AB959" s="6"/>
      <c r="AC959" s="6"/>
      <c r="AD959" s="6"/>
      <c r="AE959" s="5"/>
      <c r="AF959" s="5"/>
      <c r="AG959" s="5"/>
      <c r="AH959" s="5"/>
      <c r="AI959" s="5"/>
      <c r="AJ959" s="5"/>
      <c r="AK959" s="5"/>
    </row>
    <row r="960" spans="1:51" ht="15.75" customHeight="1">
      <c r="C960" s="50"/>
      <c r="D960" s="50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6"/>
      <c r="Z960" s="6"/>
      <c r="AA960" s="6"/>
      <c r="AB960" s="6"/>
      <c r="AC960" s="6"/>
      <c r="AD960" s="6"/>
      <c r="AE960" s="5"/>
      <c r="AF960" s="5"/>
      <c r="AG960" s="5"/>
      <c r="AH960" s="5"/>
      <c r="AI960" s="5"/>
      <c r="AJ960" s="5"/>
      <c r="AK960" s="5"/>
    </row>
    <row r="961" spans="3:37" ht="15.75" customHeight="1">
      <c r="C961" s="50"/>
      <c r="D961" s="50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6"/>
      <c r="Z961" s="6"/>
      <c r="AA961" s="6"/>
      <c r="AB961" s="6"/>
      <c r="AC961" s="6"/>
      <c r="AD961" s="6"/>
      <c r="AE961" s="5"/>
      <c r="AF961" s="5"/>
      <c r="AG961" s="5"/>
      <c r="AH961" s="5"/>
      <c r="AI961" s="5"/>
      <c r="AJ961" s="5"/>
      <c r="AK961" s="5"/>
    </row>
    <row r="962" spans="3:37" ht="15.75" customHeight="1">
      <c r="C962" s="50"/>
      <c r="D962" s="50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6"/>
      <c r="Z962" s="6"/>
      <c r="AA962" s="6"/>
      <c r="AB962" s="6"/>
      <c r="AC962" s="6"/>
      <c r="AD962" s="6"/>
      <c r="AE962" s="5"/>
      <c r="AF962" s="5"/>
      <c r="AG962" s="5"/>
      <c r="AH962" s="5"/>
      <c r="AI962" s="5"/>
      <c r="AJ962" s="5"/>
      <c r="AK962" s="5"/>
    </row>
    <row r="963" spans="3:37" ht="15.75" customHeight="1">
      <c r="C963" s="50"/>
      <c r="D963" s="50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6"/>
      <c r="Z963" s="6"/>
      <c r="AA963" s="6"/>
      <c r="AB963" s="6"/>
      <c r="AC963" s="6"/>
      <c r="AD963" s="6"/>
      <c r="AE963" s="5"/>
      <c r="AF963" s="5"/>
      <c r="AG963" s="5"/>
      <c r="AH963" s="5"/>
      <c r="AI963" s="5"/>
      <c r="AJ963" s="5"/>
      <c r="AK963" s="5"/>
    </row>
    <row r="964" spans="3:37" ht="15.75" customHeight="1">
      <c r="C964" s="50"/>
      <c r="D964" s="50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6"/>
      <c r="Z964" s="6"/>
      <c r="AA964" s="6"/>
      <c r="AB964" s="6"/>
      <c r="AC964" s="6"/>
      <c r="AD964" s="6"/>
      <c r="AE964" s="5"/>
      <c r="AF964" s="5"/>
      <c r="AG964" s="5"/>
      <c r="AH964" s="5"/>
      <c r="AI964" s="5"/>
      <c r="AJ964" s="5"/>
      <c r="AK964" s="5"/>
    </row>
    <row r="965" spans="3:37" ht="15.75" customHeight="1">
      <c r="C965" s="50"/>
      <c r="D965" s="50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6"/>
      <c r="Z965" s="6"/>
      <c r="AA965" s="6"/>
      <c r="AB965" s="6"/>
      <c r="AC965" s="6"/>
      <c r="AD965" s="6"/>
      <c r="AE965" s="5"/>
      <c r="AF965" s="5"/>
      <c r="AG965" s="5"/>
      <c r="AH965" s="5"/>
      <c r="AI965" s="5"/>
      <c r="AJ965" s="5"/>
      <c r="AK965" s="5"/>
    </row>
    <row r="966" spans="3:37" ht="15.75" customHeight="1">
      <c r="C966" s="50"/>
      <c r="D966" s="50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6"/>
      <c r="Z966" s="6"/>
      <c r="AA966" s="6"/>
      <c r="AB966" s="6"/>
      <c r="AC966" s="6"/>
      <c r="AD966" s="6"/>
      <c r="AE966" s="5"/>
      <c r="AF966" s="5"/>
      <c r="AG966" s="5"/>
      <c r="AH966" s="5"/>
      <c r="AI966" s="5"/>
      <c r="AJ966" s="5"/>
      <c r="AK966" s="5"/>
    </row>
    <row r="967" spans="3:37" ht="15.75" customHeight="1">
      <c r="C967" s="50"/>
      <c r="D967" s="50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6"/>
      <c r="Z967" s="6"/>
      <c r="AA967" s="6"/>
      <c r="AB967" s="6"/>
      <c r="AC967" s="6"/>
      <c r="AD967" s="6"/>
      <c r="AE967" s="5"/>
      <c r="AF967" s="5"/>
      <c r="AG967" s="5"/>
      <c r="AH967" s="5"/>
      <c r="AI967" s="5"/>
      <c r="AJ967" s="5"/>
      <c r="AK967" s="5"/>
    </row>
    <row r="968" spans="3:37" ht="15.75" customHeight="1">
      <c r="C968" s="50"/>
      <c r="D968" s="50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6"/>
      <c r="Z968" s="6"/>
      <c r="AA968" s="6"/>
      <c r="AB968" s="6"/>
      <c r="AC968" s="6"/>
      <c r="AD968" s="6"/>
      <c r="AE968" s="5"/>
      <c r="AF968" s="5"/>
      <c r="AG968" s="5"/>
      <c r="AH968" s="5"/>
      <c r="AI968" s="5"/>
      <c r="AJ968" s="5"/>
      <c r="AK968" s="5"/>
    </row>
    <row r="969" spans="3:37" ht="15.75" customHeight="1">
      <c r="C969" s="50"/>
      <c r="D969" s="50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6"/>
      <c r="Z969" s="6"/>
      <c r="AA969" s="6"/>
      <c r="AB969" s="6"/>
      <c r="AC969" s="6"/>
      <c r="AD969" s="6"/>
      <c r="AE969" s="5"/>
      <c r="AF969" s="5"/>
      <c r="AG969" s="5"/>
      <c r="AH969" s="5"/>
      <c r="AI969" s="5"/>
      <c r="AJ969" s="5"/>
      <c r="AK969" s="5"/>
    </row>
    <row r="970" spans="3:37" ht="15.75" customHeight="1">
      <c r="C970" s="50"/>
      <c r="D970" s="50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6"/>
      <c r="Z970" s="6"/>
      <c r="AA970" s="6"/>
      <c r="AB970" s="6"/>
      <c r="AC970" s="6"/>
      <c r="AD970" s="6"/>
      <c r="AE970" s="5"/>
      <c r="AF970" s="5"/>
      <c r="AG970" s="5"/>
      <c r="AH970" s="5"/>
      <c r="AI970" s="5"/>
      <c r="AJ970" s="5"/>
      <c r="AK970" s="5"/>
    </row>
    <row r="971" spans="3:37" ht="15.75" customHeight="1">
      <c r="C971" s="50"/>
      <c r="D971" s="50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6"/>
      <c r="Z971" s="6"/>
      <c r="AA971" s="6"/>
      <c r="AB971" s="6"/>
      <c r="AC971" s="6"/>
      <c r="AD971" s="6"/>
      <c r="AE971" s="5"/>
      <c r="AF971" s="5"/>
      <c r="AG971" s="5"/>
      <c r="AH971" s="5"/>
      <c r="AI971" s="5"/>
      <c r="AJ971" s="5"/>
      <c r="AK971" s="5"/>
    </row>
    <row r="972" spans="3:37" ht="15.75" customHeight="1">
      <c r="C972" s="50"/>
      <c r="D972" s="50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6"/>
      <c r="Z972" s="6"/>
      <c r="AA972" s="6"/>
      <c r="AB972" s="6"/>
      <c r="AC972" s="6"/>
      <c r="AD972" s="6"/>
      <c r="AE972" s="5"/>
      <c r="AF972" s="5"/>
      <c r="AG972" s="5"/>
      <c r="AH972" s="5"/>
      <c r="AI972" s="5"/>
      <c r="AJ972" s="5"/>
      <c r="AK972" s="5"/>
    </row>
    <row r="973" spans="3:37" ht="15.75" customHeight="1">
      <c r="C973" s="50"/>
      <c r="D973" s="50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6"/>
      <c r="Z973" s="6"/>
      <c r="AA973" s="6"/>
      <c r="AB973" s="6"/>
      <c r="AC973" s="6"/>
      <c r="AD973" s="6"/>
      <c r="AE973" s="5"/>
      <c r="AF973" s="5"/>
      <c r="AG973" s="5"/>
      <c r="AH973" s="5"/>
      <c r="AI973" s="5"/>
      <c r="AJ973" s="5"/>
      <c r="AK973" s="5"/>
    </row>
    <row r="974" spans="3:37" ht="15.75" customHeight="1">
      <c r="C974" s="50"/>
      <c r="D974" s="50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6"/>
      <c r="Z974" s="6"/>
      <c r="AA974" s="6"/>
      <c r="AB974" s="6"/>
      <c r="AC974" s="6"/>
      <c r="AD974" s="6"/>
      <c r="AE974" s="5"/>
      <c r="AF974" s="5"/>
      <c r="AG974" s="5"/>
      <c r="AH974" s="5"/>
      <c r="AI974" s="5"/>
      <c r="AJ974" s="5"/>
      <c r="AK974" s="5"/>
    </row>
    <row r="975" spans="3:37" ht="15.75" customHeight="1">
      <c r="C975" s="50"/>
      <c r="D975" s="50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6"/>
      <c r="Z975" s="6"/>
      <c r="AA975" s="6"/>
      <c r="AB975" s="6"/>
      <c r="AC975" s="6"/>
      <c r="AD975" s="6"/>
      <c r="AE975" s="5"/>
      <c r="AF975" s="5"/>
      <c r="AG975" s="5"/>
      <c r="AH975" s="5"/>
      <c r="AI975" s="5"/>
      <c r="AJ975" s="5"/>
      <c r="AK975" s="5"/>
    </row>
    <row r="976" spans="3:37" ht="15.75" customHeight="1">
      <c r="C976" s="50"/>
      <c r="D976" s="50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6"/>
      <c r="Z976" s="6"/>
      <c r="AA976" s="6"/>
      <c r="AB976" s="6"/>
      <c r="AC976" s="6"/>
      <c r="AD976" s="6"/>
      <c r="AE976" s="5"/>
      <c r="AF976" s="5"/>
      <c r="AG976" s="5"/>
      <c r="AH976" s="5"/>
      <c r="AI976" s="5"/>
      <c r="AJ976" s="5"/>
      <c r="AK976" s="5"/>
    </row>
    <row r="977" spans="3:37" ht="15.75" customHeight="1">
      <c r="C977" s="50"/>
      <c r="D977" s="50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6"/>
      <c r="Z977" s="6"/>
      <c r="AA977" s="6"/>
      <c r="AB977" s="6"/>
      <c r="AC977" s="6"/>
      <c r="AD977" s="6"/>
      <c r="AE977" s="5"/>
      <c r="AF977" s="5"/>
      <c r="AG977" s="5"/>
      <c r="AH977" s="5"/>
      <c r="AI977" s="5"/>
      <c r="AJ977" s="5"/>
      <c r="AK977" s="5"/>
    </row>
    <row r="978" spans="3:37" ht="15.75" customHeight="1">
      <c r="C978" s="50"/>
      <c r="D978" s="50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6"/>
      <c r="Z978" s="6"/>
      <c r="AA978" s="6"/>
      <c r="AB978" s="6"/>
      <c r="AC978" s="6"/>
      <c r="AD978" s="6"/>
      <c r="AE978" s="5"/>
      <c r="AF978" s="5"/>
      <c r="AG978" s="5"/>
      <c r="AH978" s="5"/>
      <c r="AI978" s="5"/>
      <c r="AJ978" s="5"/>
      <c r="AK978" s="5"/>
    </row>
    <row r="979" spans="3:37" ht="15.75" customHeight="1">
      <c r="C979" s="50"/>
      <c r="D979" s="50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6"/>
      <c r="Z979" s="6"/>
      <c r="AA979" s="6"/>
      <c r="AB979" s="6"/>
      <c r="AC979" s="6"/>
      <c r="AD979" s="6"/>
      <c r="AE979" s="5"/>
      <c r="AF979" s="5"/>
      <c r="AG979" s="5"/>
      <c r="AH979" s="5"/>
      <c r="AI979" s="5"/>
      <c r="AJ979" s="5"/>
      <c r="AK979" s="5"/>
    </row>
    <row r="980" spans="3:37" ht="15.75" customHeight="1">
      <c r="C980" s="50"/>
      <c r="D980" s="50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6"/>
      <c r="Z980" s="6"/>
      <c r="AA980" s="6"/>
      <c r="AB980" s="6"/>
      <c r="AC980" s="6"/>
      <c r="AD980" s="6"/>
      <c r="AE980" s="5"/>
      <c r="AF980" s="5"/>
      <c r="AG980" s="5"/>
      <c r="AH980" s="5"/>
      <c r="AI980" s="5"/>
      <c r="AJ980" s="5"/>
      <c r="AK980" s="5"/>
    </row>
    <row r="981" spans="3:37" ht="15.75" customHeight="1">
      <c r="C981" s="50"/>
      <c r="D981" s="50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6"/>
      <c r="Z981" s="6"/>
      <c r="AA981" s="6"/>
      <c r="AB981" s="6"/>
      <c r="AC981" s="6"/>
      <c r="AD981" s="6"/>
      <c r="AE981" s="5"/>
      <c r="AF981" s="5"/>
      <c r="AG981" s="5"/>
      <c r="AH981" s="5"/>
      <c r="AI981" s="5"/>
      <c r="AJ981" s="5"/>
      <c r="AK981" s="5"/>
    </row>
    <row r="982" spans="3:37" ht="15.75" customHeight="1">
      <c r="C982" s="50"/>
      <c r="D982" s="50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6"/>
      <c r="Z982" s="6"/>
      <c r="AA982" s="6"/>
      <c r="AB982" s="6"/>
      <c r="AC982" s="6"/>
      <c r="AD982" s="6"/>
      <c r="AE982" s="5"/>
      <c r="AF982" s="5"/>
      <c r="AG982" s="5"/>
      <c r="AH982" s="5"/>
      <c r="AI982" s="5"/>
      <c r="AJ982" s="5"/>
      <c r="AK982" s="5"/>
    </row>
    <row r="983" spans="3:37" ht="15.75" customHeight="1">
      <c r="C983" s="50"/>
      <c r="D983" s="50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6"/>
      <c r="Z983" s="6"/>
      <c r="AA983" s="6"/>
      <c r="AB983" s="6"/>
      <c r="AC983" s="6"/>
      <c r="AD983" s="6"/>
      <c r="AE983" s="5"/>
      <c r="AF983" s="5"/>
      <c r="AG983" s="5"/>
      <c r="AH983" s="5"/>
      <c r="AI983" s="5"/>
      <c r="AJ983" s="5"/>
      <c r="AK983" s="5"/>
    </row>
    <row r="984" spans="3:37" ht="15.75" customHeight="1">
      <c r="C984" s="50"/>
      <c r="D984" s="50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6"/>
      <c r="Z984" s="6"/>
      <c r="AA984" s="6"/>
      <c r="AB984" s="6"/>
      <c r="AC984" s="6"/>
      <c r="AD984" s="6"/>
      <c r="AE984" s="5"/>
      <c r="AF984" s="5"/>
      <c r="AG984" s="5"/>
      <c r="AH984" s="5"/>
      <c r="AI984" s="5"/>
      <c r="AJ984" s="5"/>
      <c r="AK984" s="5"/>
    </row>
    <row r="985" spans="3:37" ht="15.75" customHeight="1">
      <c r="C985" s="50"/>
      <c r="D985" s="50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6"/>
      <c r="Z985" s="6"/>
      <c r="AA985" s="6"/>
      <c r="AB985" s="6"/>
      <c r="AC985" s="6"/>
      <c r="AD985" s="6"/>
      <c r="AE985" s="5"/>
      <c r="AF985" s="5"/>
      <c r="AG985" s="5"/>
      <c r="AH985" s="5"/>
      <c r="AI985" s="5"/>
      <c r="AJ985" s="5"/>
      <c r="AK985" s="5"/>
    </row>
    <row r="986" spans="3:37" ht="15.75" customHeight="1">
      <c r="C986" s="50"/>
      <c r="D986" s="50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6"/>
      <c r="Z986" s="6"/>
      <c r="AA986" s="6"/>
      <c r="AB986" s="6"/>
      <c r="AC986" s="6"/>
      <c r="AD986" s="6"/>
      <c r="AE986" s="5"/>
      <c r="AF986" s="5"/>
      <c r="AG986" s="5"/>
      <c r="AH986" s="5"/>
      <c r="AI986" s="5"/>
      <c r="AJ986" s="5"/>
      <c r="AK986" s="5"/>
    </row>
    <row r="987" spans="3:37" ht="15.75" customHeight="1">
      <c r="C987" s="50"/>
      <c r="D987" s="50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6"/>
      <c r="Z987" s="6"/>
      <c r="AA987" s="6"/>
      <c r="AB987" s="6"/>
      <c r="AC987" s="6"/>
      <c r="AD987" s="6"/>
      <c r="AE987" s="5"/>
      <c r="AF987" s="5"/>
      <c r="AG987" s="5"/>
      <c r="AH987" s="5"/>
      <c r="AI987" s="5"/>
      <c r="AJ987" s="5"/>
      <c r="AK987" s="5"/>
    </row>
    <row r="988" spans="3:37" ht="15.75" customHeight="1">
      <c r="C988" s="50"/>
      <c r="D988" s="50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6"/>
      <c r="Z988" s="6"/>
      <c r="AA988" s="6"/>
      <c r="AB988" s="6"/>
      <c r="AC988" s="6"/>
      <c r="AD988" s="6"/>
      <c r="AE988" s="5"/>
      <c r="AF988" s="5"/>
      <c r="AG988" s="5"/>
      <c r="AH988" s="5"/>
      <c r="AI988" s="5"/>
      <c r="AJ988" s="5"/>
      <c r="AK988" s="5"/>
    </row>
    <row r="989" spans="3:37" ht="15.75" customHeight="1">
      <c r="C989" s="50"/>
      <c r="D989" s="50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6"/>
      <c r="Z989" s="6"/>
      <c r="AA989" s="6"/>
      <c r="AB989" s="6"/>
      <c r="AC989" s="6"/>
      <c r="AD989" s="6"/>
      <c r="AE989" s="5"/>
      <c r="AF989" s="5"/>
      <c r="AG989" s="5"/>
      <c r="AH989" s="5"/>
      <c r="AI989" s="5"/>
      <c r="AJ989" s="5"/>
      <c r="AK989" s="5"/>
    </row>
    <row r="990" spans="3:37" ht="15.75" customHeight="1">
      <c r="C990" s="50"/>
      <c r="D990" s="50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6"/>
      <c r="Z990" s="6"/>
      <c r="AA990" s="6"/>
      <c r="AB990" s="6"/>
      <c r="AC990" s="6"/>
      <c r="AD990" s="6"/>
      <c r="AE990" s="5"/>
      <c r="AF990" s="5"/>
      <c r="AG990" s="5"/>
      <c r="AH990" s="5"/>
      <c r="AI990" s="5"/>
      <c r="AJ990" s="5"/>
      <c r="AK990" s="5"/>
    </row>
    <row r="991" spans="3:37" ht="15.75" customHeight="1">
      <c r="C991" s="50"/>
      <c r="D991" s="50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6"/>
      <c r="Z991" s="6"/>
      <c r="AA991" s="6"/>
      <c r="AB991" s="6"/>
      <c r="AC991" s="6"/>
      <c r="AD991" s="6"/>
      <c r="AE991" s="5"/>
      <c r="AF991" s="5"/>
      <c r="AG991" s="5"/>
      <c r="AH991" s="5"/>
      <c r="AI991" s="5"/>
      <c r="AJ991" s="5"/>
      <c r="AK991" s="5"/>
    </row>
    <row r="992" spans="3:37" ht="15.75" customHeight="1">
      <c r="C992" s="50"/>
      <c r="D992" s="50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6"/>
      <c r="Z992" s="6"/>
      <c r="AA992" s="6"/>
      <c r="AB992" s="6"/>
      <c r="AC992" s="6"/>
      <c r="AD992" s="6"/>
      <c r="AE992" s="5"/>
      <c r="AF992" s="5"/>
      <c r="AG992" s="5"/>
      <c r="AH992" s="5"/>
      <c r="AI992" s="5"/>
      <c r="AJ992" s="5"/>
      <c r="AK992" s="5"/>
    </row>
    <row r="993" spans="3:37" ht="15.75" customHeight="1">
      <c r="C993" s="50"/>
      <c r="D993" s="50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6"/>
      <c r="Z993" s="6"/>
      <c r="AA993" s="6"/>
      <c r="AB993" s="6"/>
      <c r="AC993" s="6"/>
      <c r="AD993" s="6"/>
      <c r="AE993" s="5"/>
      <c r="AF993" s="5"/>
      <c r="AG993" s="5"/>
      <c r="AH993" s="5"/>
      <c r="AI993" s="5"/>
      <c r="AJ993" s="5"/>
      <c r="AK993" s="5"/>
    </row>
    <row r="994" spans="3:37" ht="15.75" customHeight="1">
      <c r="C994" s="50"/>
      <c r="D994" s="50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6"/>
      <c r="Z994" s="6"/>
      <c r="AA994" s="6"/>
      <c r="AB994" s="6"/>
      <c r="AC994" s="6"/>
      <c r="AD994" s="6"/>
      <c r="AE994" s="5"/>
      <c r="AF994" s="5"/>
      <c r="AG994" s="5"/>
      <c r="AH994" s="5"/>
      <c r="AI994" s="5"/>
      <c r="AJ994" s="5"/>
      <c r="AK994" s="5"/>
    </row>
    <row r="995" spans="3:37" ht="15.75" customHeight="1">
      <c r="C995" s="50"/>
      <c r="D995" s="50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6"/>
      <c r="Z995" s="6"/>
      <c r="AA995" s="6"/>
      <c r="AB995" s="6"/>
      <c r="AC995" s="6"/>
      <c r="AD995" s="6"/>
      <c r="AE995" s="5"/>
      <c r="AF995" s="5"/>
      <c r="AG995" s="5"/>
      <c r="AH995" s="5"/>
      <c r="AI995" s="5"/>
      <c r="AJ995" s="5"/>
      <c r="AK995" s="5"/>
    </row>
    <row r="996" spans="3:37" ht="15.75" customHeight="1">
      <c r="C996" s="50"/>
      <c r="D996" s="50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6"/>
      <c r="Z996" s="6"/>
      <c r="AA996" s="6"/>
      <c r="AB996" s="6"/>
      <c r="AC996" s="6"/>
      <c r="AD996" s="6"/>
      <c r="AE996" s="5"/>
      <c r="AF996" s="5"/>
      <c r="AG996" s="5"/>
      <c r="AH996" s="5"/>
      <c r="AI996" s="5"/>
      <c r="AJ996" s="5"/>
      <c r="AK996" s="5"/>
    </row>
    <row r="997" spans="3:37" ht="15.75" customHeight="1">
      <c r="C997" s="50"/>
      <c r="D997" s="50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6"/>
      <c r="Z997" s="6"/>
      <c r="AA997" s="6"/>
      <c r="AB997" s="6"/>
      <c r="AC997" s="6"/>
      <c r="AD997" s="6"/>
      <c r="AE997" s="5"/>
      <c r="AF997" s="5"/>
      <c r="AG997" s="5"/>
      <c r="AH997" s="5"/>
      <c r="AI997" s="5"/>
      <c r="AJ997" s="5"/>
      <c r="AK997" s="5"/>
    </row>
    <row r="998" spans="3:37" ht="15.75" customHeight="1">
      <c r="C998" s="50"/>
      <c r="D998" s="50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6"/>
      <c r="Z998" s="6"/>
      <c r="AA998" s="6"/>
      <c r="AB998" s="6"/>
      <c r="AC998" s="6"/>
      <c r="AD998" s="6"/>
      <c r="AE998" s="5"/>
      <c r="AF998" s="5"/>
      <c r="AG998" s="5"/>
      <c r="AH998" s="5"/>
      <c r="AI998" s="5"/>
      <c r="AJ998" s="5"/>
      <c r="AK998" s="5"/>
    </row>
    <row r="999" spans="3:37" ht="15.75" customHeight="1">
      <c r="C999" s="50"/>
      <c r="D999" s="50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6"/>
      <c r="Z999" s="6"/>
      <c r="AA999" s="6"/>
      <c r="AB999" s="6"/>
      <c r="AC999" s="6"/>
      <c r="AD999" s="6"/>
      <c r="AE999" s="5"/>
      <c r="AF999" s="5"/>
      <c r="AG999" s="5"/>
      <c r="AH999" s="5"/>
      <c r="AI999" s="5"/>
      <c r="AJ999" s="5"/>
      <c r="AK999" s="5"/>
    </row>
    <row r="1000" spans="3:37" ht="15.75" customHeight="1">
      <c r="C1000" s="50"/>
      <c r="D1000" s="50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6"/>
      <c r="Z1000" s="6"/>
      <c r="AA1000" s="6"/>
      <c r="AB1000" s="6"/>
      <c r="AC1000" s="6"/>
      <c r="AD1000" s="6"/>
      <c r="AE1000" s="5"/>
      <c r="AF1000" s="5"/>
      <c r="AG1000" s="5"/>
      <c r="AH1000" s="5"/>
      <c r="AI1000" s="5"/>
      <c r="AJ1000" s="5"/>
      <c r="AK1000" s="5"/>
    </row>
    <row r="1001" spans="3:37" ht="15.75" customHeight="1">
      <c r="C1001" s="50"/>
      <c r="D1001" s="50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6"/>
      <c r="Z1001" s="6"/>
      <c r="AA1001" s="6"/>
      <c r="AB1001" s="6"/>
      <c r="AC1001" s="6"/>
      <c r="AD1001" s="6"/>
      <c r="AE1001" s="5"/>
      <c r="AF1001" s="5"/>
      <c r="AG1001" s="5"/>
      <c r="AH1001" s="5"/>
      <c r="AI1001" s="5"/>
      <c r="AJ1001" s="5"/>
      <c r="AK1001" s="5"/>
    </row>
    <row r="1002" spans="3:37" ht="15.75" customHeight="1">
      <c r="C1002" s="50"/>
      <c r="D1002" s="50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6"/>
      <c r="Z1002" s="6"/>
      <c r="AA1002" s="6"/>
      <c r="AB1002" s="6"/>
      <c r="AC1002" s="6"/>
      <c r="AD1002" s="6"/>
      <c r="AE1002" s="5"/>
      <c r="AF1002" s="5"/>
      <c r="AG1002" s="5"/>
      <c r="AH1002" s="5"/>
      <c r="AI1002" s="5"/>
      <c r="AJ1002" s="5"/>
      <c r="AK1002" s="5"/>
    </row>
    <row r="1003" spans="3:37" ht="15.75" customHeight="1">
      <c r="C1003" s="50"/>
      <c r="D1003" s="50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6"/>
      <c r="Z1003" s="6"/>
      <c r="AA1003" s="6"/>
      <c r="AB1003" s="6"/>
      <c r="AC1003" s="6"/>
      <c r="AD1003" s="6"/>
      <c r="AE1003" s="5"/>
      <c r="AF1003" s="5"/>
      <c r="AG1003" s="5"/>
      <c r="AH1003" s="5"/>
      <c r="AI1003" s="5"/>
      <c r="AJ1003" s="5"/>
      <c r="AK1003" s="5"/>
    </row>
    <row r="1004" spans="3:37" ht="15.75" customHeight="1">
      <c r="C1004" s="50"/>
      <c r="D1004" s="50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6"/>
      <c r="Z1004" s="6"/>
      <c r="AA1004" s="6"/>
      <c r="AB1004" s="6"/>
      <c r="AC1004" s="6"/>
      <c r="AD1004" s="6"/>
      <c r="AE1004" s="5"/>
      <c r="AF1004" s="5"/>
      <c r="AG1004" s="5"/>
      <c r="AH1004" s="5"/>
      <c r="AI1004" s="5"/>
      <c r="AJ1004" s="5"/>
      <c r="AK1004" s="5"/>
    </row>
    <row r="1005" spans="3:37" ht="15.75" customHeight="1">
      <c r="C1005" s="50"/>
      <c r="D1005" s="50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6"/>
      <c r="Z1005" s="6"/>
      <c r="AA1005" s="6"/>
      <c r="AB1005" s="6"/>
      <c r="AC1005" s="6"/>
      <c r="AD1005" s="6"/>
      <c r="AE1005" s="5"/>
      <c r="AF1005" s="5"/>
      <c r="AG1005" s="5"/>
      <c r="AH1005" s="5"/>
      <c r="AI1005" s="5"/>
      <c r="AJ1005" s="5"/>
      <c r="AK1005" s="5"/>
    </row>
    <row r="1006" spans="3:37" ht="15.75" customHeight="1">
      <c r="C1006" s="50"/>
      <c r="D1006" s="50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6"/>
      <c r="Z1006" s="6"/>
      <c r="AA1006" s="6"/>
      <c r="AB1006" s="6"/>
      <c r="AC1006" s="6"/>
      <c r="AD1006" s="6"/>
      <c r="AE1006" s="5"/>
      <c r="AF1006" s="5"/>
      <c r="AG1006" s="5"/>
      <c r="AH1006" s="5"/>
      <c r="AI1006" s="5"/>
      <c r="AJ1006" s="5"/>
      <c r="AK1006" s="5"/>
    </row>
    <row r="1007" spans="3:37" ht="15.75" customHeight="1">
      <c r="C1007" s="50"/>
      <c r="D1007" s="50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6"/>
      <c r="Z1007" s="6"/>
      <c r="AA1007" s="6"/>
      <c r="AB1007" s="6"/>
      <c r="AC1007" s="6"/>
      <c r="AD1007" s="6"/>
      <c r="AE1007" s="5"/>
      <c r="AF1007" s="5"/>
      <c r="AG1007" s="5"/>
      <c r="AH1007" s="5"/>
      <c r="AI1007" s="5"/>
      <c r="AJ1007" s="5"/>
      <c r="AK1007" s="5"/>
    </row>
    <row r="1008" spans="3:37" ht="15.75" customHeight="1">
      <c r="C1008" s="50"/>
      <c r="D1008" s="50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6"/>
      <c r="Z1008" s="6"/>
      <c r="AA1008" s="6"/>
      <c r="AB1008" s="6"/>
      <c r="AC1008" s="6"/>
      <c r="AD1008" s="6"/>
      <c r="AE1008" s="5"/>
      <c r="AF1008" s="5"/>
      <c r="AG1008" s="5"/>
      <c r="AH1008" s="5"/>
      <c r="AI1008" s="5"/>
      <c r="AJ1008" s="5"/>
      <c r="AK1008" s="5"/>
    </row>
    <row r="1009" spans="3:37" ht="15.75" customHeight="1">
      <c r="C1009" s="50"/>
      <c r="D1009" s="50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6"/>
      <c r="Z1009" s="6"/>
      <c r="AA1009" s="6"/>
      <c r="AB1009" s="6"/>
      <c r="AC1009" s="6"/>
      <c r="AD1009" s="6"/>
      <c r="AE1009" s="5"/>
      <c r="AF1009" s="5"/>
      <c r="AG1009" s="5"/>
      <c r="AH1009" s="5"/>
      <c r="AI1009" s="5"/>
      <c r="AJ1009" s="5"/>
      <c r="AK1009" s="5"/>
    </row>
    <row r="1010" spans="3:37" ht="15.75" customHeight="1">
      <c r="C1010" s="50"/>
      <c r="D1010" s="50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6"/>
      <c r="Z1010" s="6"/>
      <c r="AA1010" s="6"/>
      <c r="AB1010" s="6"/>
      <c r="AC1010" s="6"/>
      <c r="AD1010" s="6"/>
      <c r="AE1010" s="5"/>
      <c r="AF1010" s="5"/>
      <c r="AG1010" s="5"/>
      <c r="AH1010" s="5"/>
      <c r="AI1010" s="5"/>
      <c r="AJ1010" s="5"/>
      <c r="AK1010" s="5"/>
    </row>
    <row r="1011" spans="3:37" ht="15.75" customHeight="1">
      <c r="C1011" s="50"/>
      <c r="D1011" s="50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6"/>
      <c r="Z1011" s="6"/>
      <c r="AA1011" s="6"/>
      <c r="AB1011" s="6"/>
      <c r="AC1011" s="6"/>
      <c r="AD1011" s="6"/>
      <c r="AE1011" s="5"/>
      <c r="AF1011" s="5"/>
      <c r="AG1011" s="5"/>
      <c r="AH1011" s="5"/>
      <c r="AI1011" s="5"/>
      <c r="AJ1011" s="5"/>
      <c r="AK1011" s="5"/>
    </row>
    <row r="1012" spans="3:37" ht="15.75" customHeight="1">
      <c r="C1012" s="50"/>
      <c r="D1012" s="50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6"/>
      <c r="Z1012" s="6"/>
      <c r="AA1012" s="6"/>
      <c r="AB1012" s="6"/>
      <c r="AC1012" s="6"/>
      <c r="AD1012" s="6"/>
      <c r="AE1012" s="5"/>
      <c r="AF1012" s="5"/>
      <c r="AG1012" s="5"/>
      <c r="AH1012" s="5"/>
      <c r="AI1012" s="5"/>
      <c r="AJ1012" s="5"/>
      <c r="AK1012" s="5"/>
    </row>
    <row r="1013" spans="3:37" ht="15.75" customHeight="1">
      <c r="C1013" s="50"/>
      <c r="D1013" s="50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6"/>
      <c r="Z1013" s="6"/>
      <c r="AA1013" s="6"/>
      <c r="AB1013" s="6"/>
      <c r="AC1013" s="6"/>
      <c r="AD1013" s="6"/>
      <c r="AE1013" s="5"/>
      <c r="AF1013" s="5"/>
      <c r="AG1013" s="5"/>
      <c r="AH1013" s="5"/>
      <c r="AI1013" s="5"/>
      <c r="AJ1013" s="5"/>
      <c r="AK1013" s="5"/>
    </row>
    <row r="1014" spans="3:37" ht="15.75" customHeight="1">
      <c r="C1014" s="50"/>
      <c r="D1014" s="50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6"/>
      <c r="Z1014" s="6"/>
      <c r="AA1014" s="6"/>
      <c r="AB1014" s="6"/>
      <c r="AC1014" s="6"/>
      <c r="AD1014" s="6"/>
      <c r="AE1014" s="5"/>
      <c r="AF1014" s="5"/>
      <c r="AG1014" s="5"/>
      <c r="AH1014" s="5"/>
      <c r="AI1014" s="5"/>
      <c r="AJ1014" s="5"/>
      <c r="AK1014" s="5"/>
    </row>
    <row r="1015" spans="3:37" ht="15.75" customHeight="1">
      <c r="C1015" s="50"/>
      <c r="D1015" s="50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6"/>
      <c r="Z1015" s="6"/>
      <c r="AA1015" s="6"/>
      <c r="AB1015" s="6"/>
      <c r="AC1015" s="6"/>
      <c r="AD1015" s="6"/>
      <c r="AE1015" s="5"/>
      <c r="AF1015" s="5"/>
      <c r="AG1015" s="5"/>
      <c r="AH1015" s="5"/>
      <c r="AI1015" s="5"/>
      <c r="AJ1015" s="5"/>
      <c r="AK1015" s="5"/>
    </row>
    <row r="1016" spans="3:37" ht="15.75" customHeight="1">
      <c r="C1016" s="50"/>
      <c r="D1016" s="50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6"/>
      <c r="Z1016" s="6"/>
      <c r="AA1016" s="6"/>
      <c r="AB1016" s="6"/>
      <c r="AC1016" s="6"/>
      <c r="AD1016" s="6"/>
      <c r="AE1016" s="5"/>
      <c r="AF1016" s="5"/>
      <c r="AG1016" s="5"/>
      <c r="AH1016" s="5"/>
      <c r="AI1016" s="5"/>
      <c r="AJ1016" s="5"/>
      <c r="AK1016" s="5"/>
    </row>
    <row r="1017" spans="3:37" ht="15.75" customHeight="1">
      <c r="C1017" s="50"/>
      <c r="D1017" s="50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6"/>
      <c r="Z1017" s="6"/>
      <c r="AA1017" s="6"/>
      <c r="AB1017" s="6"/>
      <c r="AC1017" s="6"/>
      <c r="AD1017" s="6"/>
      <c r="AE1017" s="5"/>
      <c r="AF1017" s="5"/>
      <c r="AG1017" s="5"/>
      <c r="AH1017" s="5"/>
      <c r="AI1017" s="5"/>
      <c r="AJ1017" s="5"/>
      <c r="AK1017" s="5"/>
    </row>
    <row r="1018" spans="3:37" ht="15.75" customHeight="1">
      <c r="C1018" s="50"/>
      <c r="D1018" s="50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6"/>
      <c r="Z1018" s="6"/>
      <c r="AA1018" s="6"/>
      <c r="AB1018" s="6"/>
      <c r="AC1018" s="6"/>
      <c r="AD1018" s="6"/>
      <c r="AE1018" s="5"/>
      <c r="AF1018" s="5"/>
      <c r="AG1018" s="5"/>
      <c r="AH1018" s="5"/>
      <c r="AI1018" s="5"/>
      <c r="AJ1018" s="5"/>
      <c r="AK1018" s="5"/>
    </row>
    <row r="1019" spans="3:37" ht="15.75" customHeight="1">
      <c r="C1019" s="50"/>
      <c r="D1019" s="50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6"/>
      <c r="Z1019" s="6"/>
      <c r="AA1019" s="6"/>
      <c r="AB1019" s="6"/>
      <c r="AC1019" s="6"/>
      <c r="AD1019" s="6"/>
      <c r="AE1019" s="5"/>
      <c r="AF1019" s="5"/>
      <c r="AG1019" s="5"/>
      <c r="AH1019" s="5"/>
      <c r="AI1019" s="5"/>
      <c r="AJ1019" s="5"/>
      <c r="AK1019" s="5"/>
    </row>
    <row r="1020" spans="3:37" ht="15.75" customHeight="1">
      <c r="C1020" s="50"/>
      <c r="D1020" s="50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6"/>
      <c r="Z1020" s="6"/>
      <c r="AA1020" s="6"/>
      <c r="AB1020" s="6"/>
      <c r="AC1020" s="6"/>
      <c r="AD1020" s="6"/>
      <c r="AE1020" s="5"/>
      <c r="AF1020" s="5"/>
      <c r="AG1020" s="5"/>
      <c r="AH1020" s="5"/>
      <c r="AI1020" s="5"/>
      <c r="AJ1020" s="5"/>
      <c r="AK1020" s="5"/>
    </row>
    <row r="1021" spans="3:37" ht="15.75" customHeight="1">
      <c r="C1021" s="50"/>
      <c r="D1021" s="50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6"/>
      <c r="Z1021" s="6"/>
      <c r="AA1021" s="6"/>
      <c r="AB1021" s="6"/>
      <c r="AC1021" s="6"/>
      <c r="AD1021" s="6"/>
      <c r="AE1021" s="5"/>
      <c r="AF1021" s="5"/>
      <c r="AG1021" s="5"/>
      <c r="AH1021" s="5"/>
      <c r="AI1021" s="5"/>
      <c r="AJ1021" s="5"/>
      <c r="AK1021" s="5"/>
    </row>
    <row r="1022" spans="3:37" ht="15.75" customHeight="1">
      <c r="C1022" s="50"/>
      <c r="D1022" s="50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6"/>
      <c r="Z1022" s="6"/>
      <c r="AA1022" s="6"/>
      <c r="AB1022" s="6"/>
      <c r="AC1022" s="6"/>
      <c r="AD1022" s="6"/>
      <c r="AE1022" s="5"/>
      <c r="AF1022" s="5"/>
      <c r="AG1022" s="5"/>
      <c r="AH1022" s="5"/>
      <c r="AI1022" s="5"/>
      <c r="AJ1022" s="5"/>
      <c r="AK1022" s="5"/>
    </row>
    <row r="1023" spans="3:37" ht="15.75" customHeight="1">
      <c r="C1023" s="50"/>
      <c r="D1023" s="50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6"/>
      <c r="Z1023" s="6"/>
      <c r="AA1023" s="6"/>
      <c r="AB1023" s="6"/>
      <c r="AC1023" s="6"/>
      <c r="AD1023" s="6"/>
      <c r="AE1023" s="5"/>
      <c r="AF1023" s="5"/>
      <c r="AG1023" s="5"/>
      <c r="AH1023" s="5"/>
      <c r="AI1023" s="5"/>
      <c r="AJ1023" s="5"/>
      <c r="AK1023" s="5"/>
    </row>
    <row r="1024" spans="3:37" ht="15.75" customHeight="1">
      <c r="C1024" s="50"/>
      <c r="D1024" s="50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6"/>
      <c r="Z1024" s="6"/>
      <c r="AA1024" s="6"/>
      <c r="AB1024" s="6"/>
      <c r="AC1024" s="6"/>
      <c r="AD1024" s="6"/>
      <c r="AE1024" s="5"/>
      <c r="AF1024" s="5"/>
      <c r="AG1024" s="5"/>
      <c r="AH1024" s="5"/>
      <c r="AI1024" s="5"/>
      <c r="AJ1024" s="5"/>
      <c r="AK1024" s="5"/>
    </row>
    <row r="1025" spans="3:37" ht="15.75" customHeight="1">
      <c r="C1025" s="50"/>
      <c r="D1025" s="50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6"/>
      <c r="Z1025" s="6"/>
      <c r="AA1025" s="6"/>
      <c r="AB1025" s="6"/>
      <c r="AC1025" s="6"/>
      <c r="AD1025" s="6"/>
      <c r="AE1025" s="5"/>
      <c r="AF1025" s="5"/>
      <c r="AG1025" s="5"/>
      <c r="AH1025" s="5"/>
      <c r="AI1025" s="5"/>
      <c r="AJ1025" s="5"/>
      <c r="AK1025" s="5"/>
    </row>
    <row r="1026" spans="3:37" ht="15.75" customHeight="1">
      <c r="C1026" s="50"/>
      <c r="D1026" s="50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6"/>
      <c r="Z1026" s="6"/>
      <c r="AA1026" s="6"/>
      <c r="AB1026" s="6"/>
      <c r="AC1026" s="6"/>
      <c r="AD1026" s="6"/>
      <c r="AE1026" s="5"/>
      <c r="AF1026" s="5"/>
      <c r="AG1026" s="5"/>
      <c r="AH1026" s="5"/>
      <c r="AI1026" s="5"/>
      <c r="AJ1026" s="5"/>
      <c r="AK1026" s="5"/>
    </row>
    <row r="1027" spans="3:37" ht="15.75" customHeight="1">
      <c r="C1027" s="50"/>
      <c r="D1027" s="50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6"/>
      <c r="Z1027" s="6"/>
      <c r="AA1027" s="6"/>
      <c r="AB1027" s="6"/>
      <c r="AC1027" s="6"/>
      <c r="AD1027" s="6"/>
      <c r="AE1027" s="5"/>
      <c r="AF1027" s="5"/>
      <c r="AG1027" s="5"/>
      <c r="AH1027" s="5"/>
      <c r="AI1027" s="5"/>
      <c r="AJ1027" s="5"/>
      <c r="AK1027" s="5"/>
    </row>
    <row r="1028" spans="3:37" ht="15.75" customHeight="1">
      <c r="C1028" s="50"/>
      <c r="D1028" s="50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6"/>
      <c r="Z1028" s="6"/>
      <c r="AA1028" s="6"/>
      <c r="AB1028" s="6"/>
      <c r="AC1028" s="6"/>
      <c r="AD1028" s="6"/>
      <c r="AE1028" s="5"/>
      <c r="AF1028" s="5"/>
      <c r="AG1028" s="5"/>
      <c r="AH1028" s="5"/>
      <c r="AI1028" s="5"/>
      <c r="AJ1028" s="5"/>
      <c r="AK1028" s="5"/>
    </row>
    <row r="1029" spans="3:37" ht="15.75" customHeight="1">
      <c r="C1029" s="50"/>
      <c r="D1029" s="50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6"/>
      <c r="Z1029" s="6"/>
      <c r="AA1029" s="6"/>
      <c r="AB1029" s="6"/>
      <c r="AC1029" s="6"/>
      <c r="AD1029" s="6"/>
      <c r="AE1029" s="5"/>
      <c r="AF1029" s="5"/>
      <c r="AG1029" s="5"/>
      <c r="AH1029" s="5"/>
      <c r="AI1029" s="5"/>
      <c r="AJ1029" s="5"/>
      <c r="AK1029" s="5"/>
    </row>
    <row r="1030" spans="3:37" ht="15.75" customHeight="1">
      <c r="C1030" s="50"/>
      <c r="D1030" s="50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6"/>
      <c r="Z1030" s="6"/>
      <c r="AA1030" s="6"/>
      <c r="AB1030" s="6"/>
      <c r="AC1030" s="6"/>
      <c r="AD1030" s="6"/>
      <c r="AE1030" s="5"/>
      <c r="AF1030" s="5"/>
      <c r="AG1030" s="5"/>
      <c r="AH1030" s="5"/>
      <c r="AI1030" s="5"/>
      <c r="AJ1030" s="5"/>
      <c r="AK1030" s="5"/>
    </row>
    <row r="1031" spans="3:37" ht="15.75" customHeight="1">
      <c r="C1031" s="50"/>
      <c r="D1031" s="50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6"/>
      <c r="Z1031" s="6"/>
      <c r="AA1031" s="6"/>
      <c r="AB1031" s="6"/>
      <c r="AC1031" s="6"/>
      <c r="AD1031" s="6"/>
      <c r="AE1031" s="5"/>
      <c r="AF1031" s="5"/>
      <c r="AG1031" s="5"/>
      <c r="AH1031" s="5"/>
      <c r="AI1031" s="5"/>
      <c r="AJ1031" s="5"/>
      <c r="AK1031" s="5"/>
    </row>
    <row r="1032" spans="3:37" ht="15.75" customHeight="1">
      <c r="C1032" s="50"/>
      <c r="D1032" s="50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6"/>
      <c r="Z1032" s="6"/>
      <c r="AA1032" s="6"/>
      <c r="AB1032" s="6"/>
      <c r="AC1032" s="6"/>
      <c r="AD1032" s="6"/>
      <c r="AE1032" s="5"/>
      <c r="AF1032" s="5"/>
      <c r="AG1032" s="5"/>
      <c r="AH1032" s="5"/>
      <c r="AI1032" s="5"/>
      <c r="AJ1032" s="5"/>
      <c r="AK1032" s="5"/>
    </row>
    <row r="1033" spans="3:37" ht="15.75" customHeight="1">
      <c r="C1033" s="50"/>
      <c r="D1033" s="50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6"/>
      <c r="Z1033" s="6"/>
      <c r="AA1033" s="6"/>
      <c r="AB1033" s="6"/>
      <c r="AC1033" s="6"/>
      <c r="AD1033" s="6"/>
      <c r="AE1033" s="5"/>
      <c r="AF1033" s="5"/>
      <c r="AG1033" s="5"/>
      <c r="AH1033" s="5"/>
      <c r="AI1033" s="5"/>
      <c r="AJ1033" s="5"/>
      <c r="AK1033" s="5"/>
    </row>
    <row r="1034" spans="3:37" ht="15.75" customHeight="1">
      <c r="C1034" s="50"/>
      <c r="D1034" s="50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6"/>
      <c r="Z1034" s="6"/>
      <c r="AA1034" s="6"/>
      <c r="AB1034" s="6"/>
      <c r="AC1034" s="6"/>
      <c r="AD1034" s="6"/>
      <c r="AE1034" s="5"/>
      <c r="AF1034" s="5"/>
      <c r="AG1034" s="5"/>
      <c r="AH1034" s="5"/>
      <c r="AI1034" s="5"/>
      <c r="AJ1034" s="5"/>
      <c r="AK1034" s="5"/>
    </row>
    <row r="1035" spans="3:37" ht="15.75" customHeight="1">
      <c r="C1035" s="50"/>
      <c r="D1035" s="50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6"/>
      <c r="Z1035" s="6"/>
      <c r="AA1035" s="6"/>
      <c r="AB1035" s="6"/>
      <c r="AC1035" s="6"/>
      <c r="AD1035" s="6"/>
      <c r="AE1035" s="5"/>
      <c r="AF1035" s="5"/>
      <c r="AG1035" s="5"/>
      <c r="AH1035" s="5"/>
      <c r="AI1035" s="5"/>
      <c r="AJ1035" s="5"/>
      <c r="AK1035" s="5"/>
    </row>
    <row r="1036" spans="3:37" ht="15.75" customHeight="1">
      <c r="C1036" s="50"/>
      <c r="D1036" s="50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6"/>
      <c r="Z1036" s="6"/>
      <c r="AA1036" s="6"/>
      <c r="AB1036" s="6"/>
      <c r="AC1036" s="6"/>
      <c r="AD1036" s="6"/>
      <c r="AE1036" s="5"/>
      <c r="AF1036" s="5"/>
      <c r="AG1036" s="5"/>
      <c r="AH1036" s="5"/>
      <c r="AI1036" s="5"/>
      <c r="AJ1036" s="5"/>
      <c r="AK1036" s="5"/>
    </row>
    <row r="1037" spans="3:37" ht="15.75" customHeight="1">
      <c r="C1037" s="50"/>
      <c r="D1037" s="50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6"/>
      <c r="Z1037" s="6"/>
      <c r="AA1037" s="6"/>
      <c r="AB1037" s="6"/>
      <c r="AC1037" s="6"/>
      <c r="AD1037" s="6"/>
      <c r="AE1037" s="5"/>
      <c r="AF1037" s="5"/>
      <c r="AG1037" s="5"/>
      <c r="AH1037" s="5"/>
      <c r="AI1037" s="5"/>
      <c r="AJ1037" s="5"/>
      <c r="AK1037" s="5"/>
    </row>
    <row r="1038" spans="3:37" ht="15.75" customHeight="1">
      <c r="C1038" s="50"/>
      <c r="D1038" s="50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6"/>
      <c r="Z1038" s="6"/>
      <c r="AA1038" s="6"/>
      <c r="AB1038" s="6"/>
      <c r="AC1038" s="6"/>
      <c r="AD1038" s="6"/>
      <c r="AE1038" s="5"/>
      <c r="AF1038" s="5"/>
      <c r="AG1038" s="5"/>
      <c r="AH1038" s="5"/>
      <c r="AI1038" s="5"/>
      <c r="AJ1038" s="5"/>
      <c r="AK1038" s="5"/>
    </row>
    <row r="1039" spans="3:37" ht="15.75" customHeight="1">
      <c r="C1039" s="50"/>
      <c r="D1039" s="50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6"/>
      <c r="Z1039" s="6"/>
      <c r="AA1039" s="6"/>
      <c r="AB1039" s="6"/>
      <c r="AC1039" s="6"/>
      <c r="AD1039" s="6"/>
      <c r="AE1039" s="5"/>
      <c r="AF1039" s="5"/>
      <c r="AG1039" s="5"/>
      <c r="AH1039" s="5"/>
      <c r="AI1039" s="5"/>
      <c r="AJ1039" s="5"/>
      <c r="AK1039" s="5"/>
    </row>
    <row r="1040" spans="3:37" ht="15.75" customHeight="1">
      <c r="C1040" s="50"/>
      <c r="D1040" s="50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6"/>
      <c r="Z1040" s="6"/>
      <c r="AA1040" s="6"/>
      <c r="AB1040" s="6"/>
      <c r="AC1040" s="6"/>
      <c r="AD1040" s="6"/>
      <c r="AE1040" s="5"/>
      <c r="AF1040" s="5"/>
      <c r="AG1040" s="5"/>
      <c r="AH1040" s="5"/>
      <c r="AI1040" s="5"/>
      <c r="AJ1040" s="5"/>
      <c r="AK1040" s="5"/>
    </row>
    <row r="1041" spans="3:37" ht="15.75" customHeight="1">
      <c r="C1041" s="50"/>
      <c r="D1041" s="50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6"/>
      <c r="Z1041" s="6"/>
      <c r="AA1041" s="6"/>
      <c r="AB1041" s="6"/>
      <c r="AC1041" s="6"/>
      <c r="AD1041" s="6"/>
      <c r="AE1041" s="5"/>
      <c r="AF1041" s="5"/>
      <c r="AG1041" s="5"/>
      <c r="AH1041" s="5"/>
      <c r="AI1041" s="5"/>
      <c r="AJ1041" s="5"/>
      <c r="AK1041" s="5"/>
    </row>
    <row r="1042" spans="3:37" ht="15.75" customHeight="1">
      <c r="C1042" s="50"/>
      <c r="D1042" s="50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6"/>
      <c r="Z1042" s="6"/>
      <c r="AA1042" s="6"/>
      <c r="AB1042" s="6"/>
      <c r="AC1042" s="6"/>
      <c r="AD1042" s="6"/>
      <c r="AE1042" s="5"/>
      <c r="AF1042" s="5"/>
      <c r="AG1042" s="5"/>
      <c r="AH1042" s="5"/>
      <c r="AI1042" s="5"/>
      <c r="AJ1042" s="5"/>
      <c r="AK1042" s="5"/>
    </row>
    <row r="1043" spans="3:37" ht="15.75" customHeight="1">
      <c r="C1043" s="50"/>
      <c r="D1043" s="50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6"/>
      <c r="Z1043" s="6"/>
      <c r="AA1043" s="6"/>
      <c r="AB1043" s="6"/>
      <c r="AC1043" s="6"/>
      <c r="AD1043" s="6"/>
      <c r="AE1043" s="5"/>
      <c r="AF1043" s="5"/>
      <c r="AG1043" s="5"/>
      <c r="AH1043" s="5"/>
      <c r="AI1043" s="5"/>
      <c r="AJ1043" s="5"/>
      <c r="AK1043" s="5"/>
    </row>
    <row r="1044" spans="3:37" ht="15.75" customHeight="1">
      <c r="C1044" s="50"/>
      <c r="D1044" s="50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6"/>
      <c r="Z1044" s="6"/>
      <c r="AA1044" s="6"/>
      <c r="AB1044" s="6"/>
      <c r="AC1044" s="6"/>
      <c r="AD1044" s="6"/>
      <c r="AE1044" s="5"/>
      <c r="AF1044" s="5"/>
      <c r="AG1044" s="5"/>
      <c r="AH1044" s="5"/>
      <c r="AI1044" s="5"/>
      <c r="AJ1044" s="5"/>
      <c r="AK1044" s="5"/>
    </row>
    <row r="1045" spans="3:37" ht="15.75" customHeight="1">
      <c r="C1045" s="50"/>
      <c r="D1045" s="50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6"/>
      <c r="Z1045" s="6"/>
      <c r="AA1045" s="6"/>
      <c r="AB1045" s="6"/>
      <c r="AC1045" s="6"/>
      <c r="AD1045" s="6"/>
      <c r="AE1045" s="5"/>
      <c r="AF1045" s="5"/>
      <c r="AG1045" s="5"/>
      <c r="AH1045" s="5"/>
      <c r="AI1045" s="5"/>
      <c r="AJ1045" s="5"/>
      <c r="AK1045" s="5"/>
    </row>
    <row r="1046" spans="3:37" ht="15.75" customHeight="1">
      <c r="C1046" s="50"/>
      <c r="D1046" s="50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6"/>
      <c r="Z1046" s="6"/>
      <c r="AA1046" s="6"/>
      <c r="AB1046" s="6"/>
      <c r="AC1046" s="6"/>
      <c r="AD1046" s="6"/>
      <c r="AE1046" s="5"/>
      <c r="AF1046" s="5"/>
      <c r="AG1046" s="5"/>
      <c r="AH1046" s="5"/>
      <c r="AI1046" s="5"/>
      <c r="AJ1046" s="5"/>
      <c r="AK1046" s="5"/>
    </row>
    <row r="1047" spans="3:37" ht="15.75" customHeight="1">
      <c r="C1047" s="50"/>
      <c r="D1047" s="50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6"/>
      <c r="Z1047" s="6"/>
      <c r="AA1047" s="6"/>
      <c r="AB1047" s="6"/>
      <c r="AC1047" s="6"/>
      <c r="AD1047" s="6"/>
      <c r="AE1047" s="5"/>
      <c r="AF1047" s="5"/>
      <c r="AG1047" s="5"/>
      <c r="AH1047" s="5"/>
      <c r="AI1047" s="5"/>
      <c r="AJ1047" s="5"/>
      <c r="AK1047" s="5"/>
    </row>
  </sheetData>
  <mergeCells count="24">
    <mergeCell ref="AK4:AK6"/>
    <mergeCell ref="F5:G5"/>
    <mergeCell ref="H5:H6"/>
    <mergeCell ref="I5:I6"/>
    <mergeCell ref="J5:J6"/>
    <mergeCell ref="K5:O5"/>
    <mergeCell ref="P5:R5"/>
    <mergeCell ref="S5:U5"/>
    <mergeCell ref="V5:X5"/>
    <mergeCell ref="AE4:AE6"/>
    <mergeCell ref="AF4:AF6"/>
    <mergeCell ref="AG4:AG6"/>
    <mergeCell ref="AH4:AH6"/>
    <mergeCell ref="AI4:AI6"/>
    <mergeCell ref="AJ4:AJ6"/>
    <mergeCell ref="Z2:AC2"/>
    <mergeCell ref="B4:B6"/>
    <mergeCell ref="C4:C6"/>
    <mergeCell ref="D4:D6"/>
    <mergeCell ref="E4:E6"/>
    <mergeCell ref="F4:J4"/>
    <mergeCell ref="K4:X4"/>
    <mergeCell ref="Y4:Y6"/>
    <mergeCell ref="Z4:AD5"/>
  </mergeCells>
  <conditionalFormatting sqref="E8:J39 L8:AD39 AK8:AY39">
    <cfRule type="containsText" dxfId="1" priority="1" operator="containsText" text=".">
      <formula>NOT(ISERROR(SEARCH(("."),(E8))))</formula>
    </cfRule>
  </conditionalFormatting>
  <conditionalFormatting sqref="E7:J132 L7:AD132">
    <cfRule type="containsBlanks" dxfId="0" priority="2">
      <formula>LEN(TRIM(E7))=0</formula>
    </cfRule>
  </conditionalFormatting>
  <printOptions gridLines="1"/>
  <pageMargins left="0.10185464621800325" right="0.10185464621800325" top="0.18333836319240585" bottom="0.6" header="0" footer="0"/>
  <pageSetup paperSize="9" scale="3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GudinoYV</cp:lastModifiedBy>
  <dcterms:created xsi:type="dcterms:W3CDTF">2022-02-16T14:57:43Z</dcterms:created>
  <dcterms:modified xsi:type="dcterms:W3CDTF">2022-02-16T14:58:22Z</dcterms:modified>
</cp:coreProperties>
</file>